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Jadranka-pc\Desktop\dorada-01-02-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E301" i="9" s="1"/>
  <c r="B301" i="9" s="1"/>
  <c r="F301" i="9"/>
  <c r="H300" i="9"/>
  <c r="G300" i="9"/>
  <c r="E300" i="9" s="1"/>
  <c r="B300" i="9" s="1"/>
  <c r="F300" i="9"/>
  <c r="H299" i="9"/>
  <c r="G299" i="9"/>
  <c r="E299" i="9" s="1"/>
  <c r="B299" i="9" s="1"/>
  <c r="F299" i="9"/>
  <c r="H298" i="9"/>
  <c r="G298" i="9"/>
  <c r="E298" i="9" s="1"/>
  <c r="B298" i="9" s="1"/>
  <c r="F298" i="9"/>
  <c r="H297" i="9"/>
  <c r="G297" i="9"/>
  <c r="F297" i="9"/>
  <c r="E297" i="9"/>
  <c r="B297" i="9" s="1"/>
  <c r="H296" i="9"/>
  <c r="G296" i="9"/>
  <c r="F296" i="9"/>
  <c r="E296" i="9"/>
  <c r="B296" i="9" s="1"/>
  <c r="H295" i="9"/>
  <c r="G295" i="9"/>
  <c r="E295" i="9" s="1"/>
  <c r="B295" i="9" s="1"/>
  <c r="F295" i="9"/>
  <c r="H294" i="9"/>
  <c r="G294" i="9"/>
  <c r="F294" i="9"/>
  <c r="H293" i="9"/>
  <c r="G293" i="9"/>
  <c r="E293" i="9" s="1"/>
  <c r="B293" i="9" s="1"/>
  <c r="F293" i="9"/>
  <c r="H292" i="9"/>
  <c r="G292" i="9"/>
  <c r="E292" i="9" s="1"/>
  <c r="F292" i="9"/>
  <c r="H291" i="9"/>
  <c r="G291" i="9"/>
  <c r="E291" i="9" s="1"/>
  <c r="B291" i="9" s="1"/>
  <c r="F291" i="9"/>
  <c r="F290" i="9"/>
  <c r="F289" i="9"/>
  <c r="H288" i="9"/>
  <c r="G288" i="9"/>
  <c r="E288" i="9" s="1"/>
  <c r="F288" i="9"/>
  <c r="H287" i="9"/>
  <c r="G287" i="9"/>
  <c r="F287" i="9"/>
  <c r="H286" i="9"/>
  <c r="G286" i="9"/>
  <c r="E286" i="9" s="1"/>
  <c r="B286" i="9" s="1"/>
  <c r="F286" i="9"/>
  <c r="H285" i="9"/>
  <c r="G285" i="9"/>
  <c r="E285" i="9" s="1"/>
  <c r="B285" i="9" s="1"/>
  <c r="F285" i="9"/>
  <c r="F284" i="9"/>
  <c r="H283" i="9"/>
  <c r="G283" i="9"/>
  <c r="E283" i="9" s="1"/>
  <c r="B283" i="9" s="1"/>
  <c r="F283" i="9"/>
  <c r="H282" i="9"/>
  <c r="G282" i="9"/>
  <c r="F282" i="9"/>
  <c r="H281" i="9"/>
  <c r="G281" i="9"/>
  <c r="E281" i="9" s="1"/>
  <c r="B281" i="9" s="1"/>
  <c r="F281" i="9"/>
  <c r="F280" i="9"/>
  <c r="F279" i="9"/>
  <c r="F278" i="9"/>
  <c r="F277" i="9" s="1"/>
  <c r="F276" i="9"/>
  <c r="L275" i="9"/>
  <c r="H275" i="9"/>
  <c r="F275" i="9"/>
  <c r="F274" i="9"/>
  <c r="I273" i="9"/>
  <c r="H273" i="9"/>
  <c r="E273" i="9" s="1"/>
  <c r="B273" i="9" s="1"/>
  <c r="F273" i="9"/>
  <c r="E272" i="9"/>
  <c r="M271" i="9"/>
  <c r="F271" i="9" s="1"/>
  <c r="B271" i="9" s="1"/>
  <c r="L271" i="9"/>
  <c r="E271" i="9"/>
  <c r="M270" i="9"/>
  <c r="L270" i="9"/>
  <c r="F270" i="9" s="1"/>
  <c r="B270" i="9" s="1"/>
  <c r="E270" i="9"/>
  <c r="M269" i="9"/>
  <c r="L269" i="9"/>
  <c r="F269" i="9" s="1"/>
  <c r="B269" i="9" s="1"/>
  <c r="E269" i="9"/>
  <c r="M268" i="9"/>
  <c r="L268" i="9"/>
  <c r="F268" i="9" s="1"/>
  <c r="E268" i="9"/>
  <c r="M267" i="9"/>
  <c r="L267" i="9"/>
  <c r="F267" i="9"/>
  <c r="E267" i="9"/>
  <c r="B267" i="9" s="1"/>
  <c r="M266" i="9"/>
  <c r="L266" i="9"/>
  <c r="F266" i="9" s="1"/>
  <c r="E266" i="9"/>
  <c r="B266" i="9" s="1"/>
  <c r="M265" i="9"/>
  <c r="L265" i="9"/>
  <c r="F265" i="9" s="1"/>
  <c r="B265" i="9" s="1"/>
  <c r="E265" i="9"/>
  <c r="M264" i="9"/>
  <c r="L264" i="9"/>
  <c r="E264" i="9"/>
  <c r="M263" i="9"/>
  <c r="F263" i="9" s="1"/>
  <c r="L263" i="9"/>
  <c r="E263" i="9"/>
  <c r="B263" i="9" s="1"/>
  <c r="M262" i="9"/>
  <c r="L262" i="9"/>
  <c r="F262" i="9"/>
  <c r="E262" i="9"/>
  <c r="M261" i="9"/>
  <c r="L261" i="9"/>
  <c r="F261" i="9"/>
  <c r="B261" i="9" s="1"/>
  <c r="E261" i="9"/>
  <c r="M260" i="9"/>
  <c r="F260" i="9" s="1"/>
  <c r="L260" i="9"/>
  <c r="E260" i="9"/>
  <c r="B260" i="9"/>
  <c r="M259" i="9"/>
  <c r="F259" i="9" s="1"/>
  <c r="B259" i="9" s="1"/>
  <c r="L259" i="9"/>
  <c r="E259" i="9"/>
  <c r="M258" i="9"/>
  <c r="L258" i="9"/>
  <c r="F258" i="9" s="1"/>
  <c r="B258" i="9" s="1"/>
  <c r="E258" i="9"/>
  <c r="M257" i="9"/>
  <c r="L257" i="9"/>
  <c r="F257" i="9" s="1"/>
  <c r="B257" i="9" s="1"/>
  <c r="E257" i="9"/>
  <c r="M256" i="9"/>
  <c r="L256" i="9"/>
  <c r="F256" i="9" s="1"/>
  <c r="E256" i="9"/>
  <c r="M255" i="9"/>
  <c r="L255" i="9"/>
  <c r="F255" i="9"/>
  <c r="E255" i="9"/>
  <c r="B255" i="9" s="1"/>
  <c r="M254" i="9"/>
  <c r="L254" i="9"/>
  <c r="F254" i="9" s="1"/>
  <c r="E254" i="9"/>
  <c r="B254" i="9" s="1"/>
  <c r="M253" i="9"/>
  <c r="L253" i="9"/>
  <c r="F253" i="9" s="1"/>
  <c r="B253" i="9" s="1"/>
  <c r="E253" i="9"/>
  <c r="M252" i="9"/>
  <c r="L252" i="9"/>
  <c r="E252" i="9"/>
  <c r="M251" i="9"/>
  <c r="F251" i="9" s="1"/>
  <c r="L251" i="9"/>
  <c r="E251" i="9"/>
  <c r="B251" i="9" s="1"/>
  <c r="M250" i="9"/>
  <c r="L250" i="9"/>
  <c r="F250" i="9"/>
  <c r="E250" i="9"/>
  <c r="M249" i="9"/>
  <c r="L249" i="9"/>
  <c r="F249" i="9"/>
  <c r="B249" i="9" s="1"/>
  <c r="E249" i="9"/>
  <c r="M248" i="9"/>
  <c r="F248" i="9" s="1"/>
  <c r="L248" i="9"/>
  <c r="E248" i="9"/>
  <c r="B248" i="9"/>
  <c r="M247" i="9"/>
  <c r="F247" i="9" s="1"/>
  <c r="B247" i="9" s="1"/>
  <c r="L247" i="9"/>
  <c r="E247" i="9"/>
  <c r="M246" i="9"/>
  <c r="L246" i="9"/>
  <c r="F246" i="9" s="1"/>
  <c r="B246" i="9" s="1"/>
  <c r="E246" i="9"/>
  <c r="M245" i="9"/>
  <c r="L245" i="9"/>
  <c r="F245" i="9" s="1"/>
  <c r="B245" i="9" s="1"/>
  <c r="E245" i="9"/>
  <c r="M244" i="9"/>
  <c r="L244" i="9"/>
  <c r="F244" i="9" s="1"/>
  <c r="E244" i="9"/>
  <c r="M243" i="9"/>
  <c r="L243" i="9"/>
  <c r="F243" i="9"/>
  <c r="E243" i="9"/>
  <c r="B243" i="9" s="1"/>
  <c r="M242" i="9"/>
  <c r="L242" i="9"/>
  <c r="F242" i="9" s="1"/>
  <c r="E242" i="9"/>
  <c r="B242" i="9" s="1"/>
  <c r="M241" i="9"/>
  <c r="L241" i="9"/>
  <c r="F241" i="9" s="1"/>
  <c r="B241" i="9" s="1"/>
  <c r="E241" i="9"/>
  <c r="M240" i="9"/>
  <c r="L240" i="9"/>
  <c r="E240" i="9"/>
  <c r="M239" i="9"/>
  <c r="F239" i="9" s="1"/>
  <c r="L239" i="9"/>
  <c r="E239" i="9"/>
  <c r="B239" i="9" s="1"/>
  <c r="M238" i="9"/>
  <c r="L238" i="9"/>
  <c r="F238" i="9"/>
  <c r="E238" i="9"/>
  <c r="M237" i="9"/>
  <c r="L237" i="9"/>
  <c r="F237" i="9"/>
  <c r="B237" i="9" s="1"/>
  <c r="E237" i="9"/>
  <c r="M236" i="9"/>
  <c r="L236" i="9"/>
  <c r="F236" i="9"/>
  <c r="E236" i="9"/>
  <c r="B236" i="9"/>
  <c r="M235" i="9"/>
  <c r="F235" i="9" s="1"/>
  <c r="B235" i="9" s="1"/>
  <c r="L235" i="9"/>
  <c r="E235" i="9"/>
  <c r="M234" i="9"/>
  <c r="L234" i="9"/>
  <c r="F234" i="9" s="1"/>
  <c r="B234" i="9" s="1"/>
  <c r="E234" i="9"/>
  <c r="M233" i="9"/>
  <c r="L233" i="9"/>
  <c r="F233" i="9" s="1"/>
  <c r="B233" i="9" s="1"/>
  <c r="E233" i="9"/>
  <c r="M232" i="9"/>
  <c r="L232" i="9"/>
  <c r="F232" i="9" s="1"/>
  <c r="E232" i="9"/>
  <c r="B232" i="9" s="1"/>
  <c r="M231" i="9"/>
  <c r="L231" i="9"/>
  <c r="F231" i="9"/>
  <c r="E231" i="9"/>
  <c r="B231" i="9" s="1"/>
  <c r="M230" i="9"/>
  <c r="L230" i="9"/>
  <c r="F230" i="9" s="1"/>
  <c r="E230" i="9"/>
  <c r="M229" i="9"/>
  <c r="L229" i="9"/>
  <c r="F229" i="9" s="1"/>
  <c r="B229" i="9" s="1"/>
  <c r="E229" i="9"/>
  <c r="M228" i="9"/>
  <c r="L228" i="9"/>
  <c r="F228" i="9" s="1"/>
  <c r="E228" i="9"/>
  <c r="M227" i="9"/>
  <c r="F227" i="9" s="1"/>
  <c r="L227" i="9"/>
  <c r="E227" i="9"/>
  <c r="M226" i="9"/>
  <c r="L226" i="9"/>
  <c r="F226" i="9"/>
  <c r="E226" i="9"/>
  <c r="B226" i="9" s="1"/>
  <c r="M225" i="9"/>
  <c r="L225" i="9"/>
  <c r="F225" i="9"/>
  <c r="B225" i="9" s="1"/>
  <c r="E225" i="9"/>
  <c r="M224" i="9"/>
  <c r="L224" i="9"/>
  <c r="F224" i="9"/>
  <c r="E224" i="9"/>
  <c r="B224" i="9"/>
  <c r="M223" i="9"/>
  <c r="F223" i="9" s="1"/>
  <c r="B223" i="9" s="1"/>
  <c r="L223" i="9"/>
  <c r="E223" i="9"/>
  <c r="M222" i="9"/>
  <c r="L222" i="9"/>
  <c r="F222" i="9" s="1"/>
  <c r="B222" i="9" s="1"/>
  <c r="E222" i="9"/>
  <c r="M221" i="9"/>
  <c r="L221" i="9"/>
  <c r="F221" i="9" s="1"/>
  <c r="B221" i="9" s="1"/>
  <c r="E221" i="9"/>
  <c r="M220" i="9"/>
  <c r="L220" i="9"/>
  <c r="F220" i="9" s="1"/>
  <c r="E220" i="9"/>
  <c r="M219" i="9"/>
  <c r="L219" i="9"/>
  <c r="F219" i="9"/>
  <c r="E219" i="9"/>
  <c r="B219" i="9" s="1"/>
  <c r="M218" i="9"/>
  <c r="L218" i="9"/>
  <c r="F218" i="9" s="1"/>
  <c r="E218" i="9"/>
  <c r="B218" i="9" s="1"/>
  <c r="M217" i="9"/>
  <c r="L217" i="9"/>
  <c r="F217" i="9" s="1"/>
  <c r="B217" i="9" s="1"/>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E158" i="9" s="1"/>
  <c r="B158" i="9" s="1"/>
  <c r="F158" i="9"/>
  <c r="H157" i="9"/>
  <c r="G157" i="9"/>
  <c r="E157" i="9" s="1"/>
  <c r="B157" i="9" s="1"/>
  <c r="F157" i="9"/>
  <c r="H156" i="9"/>
  <c r="G156" i="9"/>
  <c r="E156" i="9" s="1"/>
  <c r="B156" i="9" s="1"/>
  <c r="F156" i="9"/>
  <c r="H155" i="9"/>
  <c r="G155" i="9"/>
  <c r="F155" i="9"/>
  <c r="E155" i="9"/>
  <c r="B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F145" i="9"/>
  <c r="H144" i="9"/>
  <c r="G144" i="9"/>
  <c r="E144" i="9" s="1"/>
  <c r="B144" i="9" s="1"/>
  <c r="F144" i="9"/>
  <c r="F143" i="9"/>
  <c r="H142" i="9"/>
  <c r="G142" i="9"/>
  <c r="F142" i="9"/>
  <c r="E142" i="9"/>
  <c r="B142" i="9" s="1"/>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F137" i="9"/>
  <c r="H136" i="9"/>
  <c r="G136" i="9"/>
  <c r="E136" i="9" s="1"/>
  <c r="B136" i="9" s="1"/>
  <c r="F136" i="9"/>
  <c r="H135" i="9"/>
  <c r="G135" i="9"/>
  <c r="F135" i="9"/>
  <c r="E135" i="9"/>
  <c r="B135" i="9"/>
  <c r="H134" i="9"/>
  <c r="G134" i="9"/>
  <c r="E134" i="9" s="1"/>
  <c r="B134" i="9" s="1"/>
  <c r="F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F125" i="9"/>
  <c r="H124" i="9"/>
  <c r="G124" i="9"/>
  <c r="E124" i="9" s="1"/>
  <c r="B124" i="9" s="1"/>
  <c r="F124" i="9"/>
  <c r="H123" i="9"/>
  <c r="G123" i="9"/>
  <c r="F123" i="9"/>
  <c r="E123" i="9"/>
  <c r="B123" i="9"/>
  <c r="H122" i="9"/>
  <c r="G122" i="9"/>
  <c r="E122" i="9" s="1"/>
  <c r="B122" i="9" s="1"/>
  <c r="F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s="1"/>
  <c r="H116" i="9"/>
  <c r="E116" i="9" s="1"/>
  <c r="B116" i="9" s="1"/>
  <c r="G116" i="9"/>
  <c r="F116" i="9"/>
  <c r="H115" i="9"/>
  <c r="G115" i="9"/>
  <c r="F115" i="9"/>
  <c r="H114" i="9"/>
  <c r="G114" i="9"/>
  <c r="E114" i="9" s="1"/>
  <c r="B114" i="9" s="1"/>
  <c r="F114" i="9"/>
  <c r="H113" i="9"/>
  <c r="G113" i="9"/>
  <c r="E113" i="9" s="1"/>
  <c r="F113" i="9"/>
  <c r="H112" i="9"/>
  <c r="G112" i="9"/>
  <c r="E112" i="9" s="1"/>
  <c r="B112" i="9" s="1"/>
  <c r="F112" i="9"/>
  <c r="H111" i="9"/>
  <c r="G111" i="9"/>
  <c r="F111" i="9"/>
  <c r="E111" i="9"/>
  <c r="B111" i="9"/>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s="1"/>
  <c r="H104" i="9"/>
  <c r="E104" i="9" s="1"/>
  <c r="B104" i="9" s="1"/>
  <c r="G104" i="9"/>
  <c r="F104" i="9"/>
  <c r="H103" i="9"/>
  <c r="G103" i="9"/>
  <c r="E103" i="9" s="1"/>
  <c r="B103" i="9" s="1"/>
  <c r="F103" i="9"/>
  <c r="H102" i="9"/>
  <c r="G102" i="9"/>
  <c r="E102" i="9" s="1"/>
  <c r="B102" i="9" s="1"/>
  <c r="F102" i="9"/>
  <c r="H101" i="9"/>
  <c r="G101" i="9"/>
  <c r="E101" i="9" s="1"/>
  <c r="F101" i="9"/>
  <c r="H100" i="9"/>
  <c r="G100" i="9"/>
  <c r="E100" i="9" s="1"/>
  <c r="B100" i="9" s="1"/>
  <c r="F100" i="9"/>
  <c r="H99" i="9"/>
  <c r="G99" i="9"/>
  <c r="F99" i="9"/>
  <c r="E99" i="9"/>
  <c r="B99" i="9"/>
  <c r="H98" i="9"/>
  <c r="G98" i="9"/>
  <c r="E98" i="9" s="1"/>
  <c r="B98" i="9" s="1"/>
  <c r="F98" i="9"/>
  <c r="H97" i="9"/>
  <c r="G97" i="9"/>
  <c r="E97" i="9" s="1"/>
  <c r="B97" i="9" s="1"/>
  <c r="F97" i="9"/>
  <c r="H96" i="9"/>
  <c r="G96" i="9"/>
  <c r="E96" i="9" s="1"/>
  <c r="B96" i="9" s="1"/>
  <c r="F96" i="9"/>
  <c r="H95" i="9"/>
  <c r="G95" i="9"/>
  <c r="E95" i="9" s="1"/>
  <c r="B95" i="9" s="1"/>
  <c r="F95" i="9"/>
  <c r="H94" i="9"/>
  <c r="G94" i="9"/>
  <c r="F94" i="9"/>
  <c r="E94" i="9"/>
  <c r="B94" i="9" s="1"/>
  <c r="H93" i="9"/>
  <c r="G93" i="9"/>
  <c r="F93" i="9"/>
  <c r="E93" i="9"/>
  <c r="B93" i="9" s="1"/>
  <c r="H92" i="9"/>
  <c r="E92" i="9" s="1"/>
  <c r="B92" i="9" s="1"/>
  <c r="G92" i="9"/>
  <c r="F92" i="9"/>
  <c r="H91" i="9"/>
  <c r="G91" i="9"/>
  <c r="F91" i="9"/>
  <c r="H90" i="9"/>
  <c r="G90" i="9"/>
  <c r="E90" i="9" s="1"/>
  <c r="B90" i="9" s="1"/>
  <c r="F90" i="9"/>
  <c r="H89" i="9"/>
  <c r="G89" i="9"/>
  <c r="E89" i="9" s="1"/>
  <c r="F89" i="9"/>
  <c r="H88" i="9"/>
  <c r="G88" i="9"/>
  <c r="E88" i="9" s="1"/>
  <c r="B88" i="9" s="1"/>
  <c r="F88" i="9"/>
  <c r="H87" i="9"/>
  <c r="G87" i="9"/>
  <c r="F87" i="9"/>
  <c r="E87" i="9"/>
  <c r="B87" i="9"/>
  <c r="H86" i="9"/>
  <c r="G86" i="9"/>
  <c r="E86" i="9" s="1"/>
  <c r="B86" i="9" s="1"/>
  <c r="F86" i="9"/>
  <c r="H85" i="9"/>
  <c r="G85" i="9"/>
  <c r="E85" i="9" s="1"/>
  <c r="B85" i="9" s="1"/>
  <c r="F85" i="9"/>
  <c r="H84" i="9"/>
  <c r="G84" i="9"/>
  <c r="E84" i="9" s="1"/>
  <c r="B84" i="9" s="1"/>
  <c r="F84" i="9"/>
  <c r="H83" i="9"/>
  <c r="G83" i="9"/>
  <c r="E83" i="9" s="1"/>
  <c r="B83" i="9" s="1"/>
  <c r="F83" i="9"/>
  <c r="H82" i="9"/>
  <c r="G82" i="9"/>
  <c r="F82" i="9"/>
  <c r="E82" i="9"/>
  <c r="B82" i="9" s="1"/>
  <c r="H81" i="9"/>
  <c r="G81" i="9"/>
  <c r="F81" i="9"/>
  <c r="E81" i="9"/>
  <c r="B81" i="9" s="1"/>
  <c r="H80" i="9"/>
  <c r="E80" i="9" s="1"/>
  <c r="B80" i="9" s="1"/>
  <c r="G80" i="9"/>
  <c r="F80" i="9"/>
  <c r="H79" i="9"/>
  <c r="G79" i="9"/>
  <c r="F79" i="9"/>
  <c r="H78" i="9"/>
  <c r="G78" i="9"/>
  <c r="E78" i="9" s="1"/>
  <c r="B78" i="9" s="1"/>
  <c r="F78" i="9"/>
  <c r="H77" i="9"/>
  <c r="G77" i="9"/>
  <c r="E77" i="9" s="1"/>
  <c r="F77" i="9"/>
  <c r="H76" i="9"/>
  <c r="G76" i="9"/>
  <c r="E76" i="9" s="1"/>
  <c r="B76" i="9" s="1"/>
  <c r="F76" i="9"/>
  <c r="H75" i="9"/>
  <c r="G75" i="9"/>
  <c r="F75" i="9"/>
  <c r="E75" i="9"/>
  <c r="B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G69" i="9"/>
  <c r="F69" i="9"/>
  <c r="E69" i="9"/>
  <c r="B69" i="9" s="1"/>
  <c r="H68" i="9"/>
  <c r="E68" i="9" s="1"/>
  <c r="B68" i="9" s="1"/>
  <c r="G68" i="9"/>
  <c r="F68" i="9"/>
  <c r="H67" i="9"/>
  <c r="G67" i="9"/>
  <c r="E67" i="9" s="1"/>
  <c r="B67" i="9" s="1"/>
  <c r="F67" i="9"/>
  <c r="H66" i="9"/>
  <c r="G66" i="9"/>
  <c r="E66" i="9" s="1"/>
  <c r="B66" i="9" s="1"/>
  <c r="F66" i="9"/>
  <c r="H65" i="9"/>
  <c r="G65" i="9"/>
  <c r="E65" i="9" s="1"/>
  <c r="F65" i="9"/>
  <c r="H64" i="9"/>
  <c r="G64" i="9"/>
  <c r="E64" i="9" s="1"/>
  <c r="B64" i="9" s="1"/>
  <c r="F64" i="9"/>
  <c r="H63" i="9"/>
  <c r="G63" i="9"/>
  <c r="F63" i="9"/>
  <c r="E63" i="9"/>
  <c r="B63" i="9"/>
  <c r="H62" i="9"/>
  <c r="G62" i="9"/>
  <c r="E62" i="9" s="1"/>
  <c r="B62" i="9" s="1"/>
  <c r="F62" i="9"/>
  <c r="H61" i="9"/>
  <c r="G61" i="9"/>
  <c r="E61" i="9" s="1"/>
  <c r="B61" i="9" s="1"/>
  <c r="F61" i="9"/>
  <c r="H60" i="9"/>
  <c r="G60" i="9"/>
  <c r="E60" i="9" s="1"/>
  <c r="B60" i="9" s="1"/>
  <c r="F60" i="9"/>
  <c r="H59" i="9"/>
  <c r="G59" i="9"/>
  <c r="E59" i="9" s="1"/>
  <c r="B59" i="9" s="1"/>
  <c r="F59" i="9"/>
  <c r="H58" i="9"/>
  <c r="G58" i="9"/>
  <c r="F58" i="9"/>
  <c r="E58" i="9"/>
  <c r="B58" i="9" s="1"/>
  <c r="H57" i="9"/>
  <c r="G57" i="9"/>
  <c r="F57" i="9"/>
  <c r="E57" i="9"/>
  <c r="B57" i="9" s="1"/>
  <c r="H56" i="9"/>
  <c r="E56" i="9" s="1"/>
  <c r="B56" i="9" s="1"/>
  <c r="G56" i="9"/>
  <c r="F56" i="9"/>
  <c r="H55" i="9"/>
  <c r="G55" i="9"/>
  <c r="F55" i="9"/>
  <c r="H54" i="9"/>
  <c r="G54" i="9"/>
  <c r="E54" i="9" s="1"/>
  <c r="B54" i="9" s="1"/>
  <c r="F54" i="9"/>
  <c r="H53" i="9"/>
  <c r="G53" i="9"/>
  <c r="E53" i="9" s="1"/>
  <c r="F53" i="9"/>
  <c r="H52" i="9"/>
  <c r="G52" i="9"/>
  <c r="E52" i="9" s="1"/>
  <c r="B52" i="9" s="1"/>
  <c r="F52" i="9"/>
  <c r="H51" i="9"/>
  <c r="G51" i="9"/>
  <c r="F51" i="9"/>
  <c r="E51" i="9"/>
  <c r="B51" i="9"/>
  <c r="H50" i="9"/>
  <c r="G50" i="9"/>
  <c r="E50" i="9" s="1"/>
  <c r="B50" i="9" s="1"/>
  <c r="F50" i="9"/>
  <c r="H49" i="9"/>
  <c r="G49" i="9"/>
  <c r="E49" i="9" s="1"/>
  <c r="B49" i="9" s="1"/>
  <c r="F49" i="9"/>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F43" i="9"/>
  <c r="H42" i="9"/>
  <c r="E42" i="9" s="1"/>
  <c r="B42" i="9" s="1"/>
  <c r="G42" i="9"/>
  <c r="F42" i="9"/>
  <c r="H41" i="9"/>
  <c r="G41" i="9"/>
  <c r="E41" i="9" s="1"/>
  <c r="F41" i="9"/>
  <c r="H40" i="9"/>
  <c r="G40" i="9"/>
  <c r="E40" i="9" s="1"/>
  <c r="B40" i="9" s="1"/>
  <c r="F40" i="9"/>
  <c r="H39" i="9"/>
  <c r="G39" i="9"/>
  <c r="F39" i="9"/>
  <c r="E39" i="9"/>
  <c r="B39" i="9"/>
  <c r="H38" i="9"/>
  <c r="G38" i="9"/>
  <c r="E38" i="9" s="1"/>
  <c r="B38" i="9" s="1"/>
  <c r="F38" i="9"/>
  <c r="H37" i="9"/>
  <c r="G37" i="9"/>
  <c r="E37" i="9" s="1"/>
  <c r="B37" i="9" s="1"/>
  <c r="F37" i="9"/>
  <c r="H36" i="9"/>
  <c r="G36" i="9"/>
  <c r="E36" i="9" s="1"/>
  <c r="B36" i="9" s="1"/>
  <c r="F36" i="9"/>
  <c r="H35" i="9"/>
  <c r="G35" i="9"/>
  <c r="E35" i="9" s="1"/>
  <c r="B35" i="9" s="1"/>
  <c r="F35" i="9"/>
  <c r="H34" i="9"/>
  <c r="G34" i="9"/>
  <c r="F34" i="9"/>
  <c r="E34" i="9"/>
  <c r="B34" i="9" s="1"/>
  <c r="H33" i="9"/>
  <c r="G33" i="9"/>
  <c r="E33" i="9" s="1"/>
  <c r="B33" i="9" s="1"/>
  <c r="F33" i="9"/>
  <c r="H32" i="9"/>
  <c r="G32" i="9"/>
  <c r="E32" i="9" s="1"/>
  <c r="B32" i="9" s="1"/>
  <c r="F32" i="9"/>
  <c r="H31" i="9"/>
  <c r="G31" i="9"/>
  <c r="E31" i="9" s="1"/>
  <c r="B31" i="9" s="1"/>
  <c r="F31" i="9"/>
  <c r="H30" i="9"/>
  <c r="G30" i="9"/>
  <c r="E30" i="9" s="1"/>
  <c r="B30" i="9" s="1"/>
  <c r="F30" i="9"/>
  <c r="H29" i="9"/>
  <c r="G29" i="9"/>
  <c r="E29" i="9" s="1"/>
  <c r="F29" i="9"/>
  <c r="H28" i="9"/>
  <c r="G28" i="9"/>
  <c r="E28" i="9" s="1"/>
  <c r="B28" i="9" s="1"/>
  <c r="F28" i="9"/>
  <c r="H27" i="9"/>
  <c r="G27" i="9"/>
  <c r="E27" i="9" s="1"/>
  <c r="B27" i="9" s="1"/>
  <c r="F27" i="9"/>
  <c r="H26" i="9"/>
  <c r="G26" i="9"/>
  <c r="E26" i="9" s="1"/>
  <c r="B26" i="9" s="1"/>
  <c r="F26" i="9"/>
  <c r="H25" i="9"/>
  <c r="G25" i="9"/>
  <c r="E25" i="9" s="1"/>
  <c r="B25" i="9" s="1"/>
  <c r="F25" i="9"/>
  <c r="H24" i="9"/>
  <c r="G24" i="9"/>
  <c r="E24" i="9" s="1"/>
  <c r="B24" i="9" s="1"/>
  <c r="F24" i="9"/>
  <c r="H23" i="9"/>
  <c r="G23" i="9"/>
  <c r="E23" i="9" s="1"/>
  <c r="B23" i="9" s="1"/>
  <c r="F23" i="9"/>
  <c r="H22" i="9"/>
  <c r="G22" i="9"/>
  <c r="F22" i="9"/>
  <c r="E22" i="9"/>
  <c r="B22" i="9" s="1"/>
  <c r="F21" i="9"/>
  <c r="F4" i="9"/>
  <c r="O3" i="9"/>
  <c r="G275" i="9" s="1"/>
  <c r="E275" i="9" s="1"/>
  <c r="B275" i="9" s="1"/>
  <c r="I3" i="9"/>
  <c r="H3" i="9"/>
  <c r="G3" i="9"/>
  <c r="D101" i="8"/>
  <c r="D95" i="8"/>
  <c r="D90" i="8"/>
  <c r="D85" i="8"/>
  <c r="D80" i="8"/>
  <c r="C1555" i="1" s="1"/>
  <c r="H1555" i="1" s="1"/>
  <c r="D75" i="8"/>
  <c r="D70" i="8"/>
  <c r="D65" i="8"/>
  <c r="D60" i="8"/>
  <c r="D55" i="8"/>
  <c r="D49" i="8" s="1"/>
  <c r="D50" i="8"/>
  <c r="D44" i="8"/>
  <c r="D36" i="8"/>
  <c r="D26" i="8"/>
  <c r="D24" i="8"/>
  <c r="C1499" i="1" s="1"/>
  <c r="H1499" i="1" s="1"/>
  <c r="D18" i="8"/>
  <c r="D6" i="8" s="1"/>
  <c r="C1481" i="1" s="1"/>
  <c r="H1481" i="1" s="1"/>
  <c r="D8" i="8"/>
  <c r="E44" i="7"/>
  <c r="D44" i="7"/>
  <c r="E39" i="7"/>
  <c r="E38" i="7" s="1"/>
  <c r="D1469" i="1" s="1"/>
  <c r="D39" i="7"/>
  <c r="D38" i="7" s="1"/>
  <c r="E30" i="7"/>
  <c r="D30" i="7"/>
  <c r="E23" i="7"/>
  <c r="D23" i="7"/>
  <c r="D22" i="7" s="1"/>
  <c r="E14" i="7"/>
  <c r="D14" i="7"/>
  <c r="E7" i="7"/>
  <c r="E6" i="7" s="1"/>
  <c r="D7" i="7"/>
  <c r="D6" i="7" s="1"/>
  <c r="F140" i="6"/>
  <c r="F139" i="6"/>
  <c r="F138" i="6"/>
  <c r="F137" i="6"/>
  <c r="F136" i="6"/>
  <c r="F135" i="6"/>
  <c r="F134" i="6"/>
  <c r="F133" i="6"/>
  <c r="F132" i="6"/>
  <c r="F131" i="6"/>
  <c r="E130" i="6"/>
  <c r="D130" i="6"/>
  <c r="F130" i="6" s="1"/>
  <c r="E129" i="6"/>
  <c r="D1423" i="1"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1393" i="1" s="1"/>
  <c r="D99" i="6"/>
  <c r="F99" i="6" s="1"/>
  <c r="F98" i="6"/>
  <c r="F97" i="6"/>
  <c r="F96" i="6"/>
  <c r="F95" i="6"/>
  <c r="E94" i="6"/>
  <c r="D94" i="6"/>
  <c r="F94" i="6" s="1"/>
  <c r="F93" i="6"/>
  <c r="F92" i="6"/>
  <c r="F91" i="6"/>
  <c r="E90" i="6"/>
  <c r="E89" i="6" s="1"/>
  <c r="D1383"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258" i="5"/>
  <c r="F258" i="5" s="1"/>
  <c r="F257" i="5"/>
  <c r="F256" i="5"/>
  <c r="F255" i="5"/>
  <c r="F254" i="5"/>
  <c r="F253" i="5"/>
  <c r="F252" i="5"/>
  <c r="F251" i="5"/>
  <c r="E250" i="5"/>
  <c r="D250" i="5"/>
  <c r="F250" i="5" s="1"/>
  <c r="F249" i="5"/>
  <c r="F248" i="5"/>
  <c r="F247" i="5"/>
  <c r="E246" i="5"/>
  <c r="E245" i="5" s="1"/>
  <c r="D1222" i="1" s="1"/>
  <c r="D246" i="5"/>
  <c r="D245"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D180" i="5"/>
  <c r="F179" i="5"/>
  <c r="F178" i="5"/>
  <c r="E177" i="5"/>
  <c r="D177" i="5"/>
  <c r="G307"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D1124" i="1" s="1"/>
  <c r="D146" i="5"/>
  <c r="F145" i="5"/>
  <c r="F144" i="5"/>
  <c r="F143" i="5"/>
  <c r="E142" i="5"/>
  <c r="D142" i="5"/>
  <c r="F142" i="5" s="1"/>
  <c r="F141" i="5"/>
  <c r="F140" i="5"/>
  <c r="F139" i="5"/>
  <c r="F138" i="5"/>
  <c r="F137" i="5"/>
  <c r="F136" i="5"/>
  <c r="E135" i="5"/>
  <c r="E134" i="5" s="1"/>
  <c r="D1112" i="1" s="1"/>
  <c r="D135" i="5"/>
  <c r="F135" i="5" s="1"/>
  <c r="D134" i="5"/>
  <c r="F134" i="5"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E79" i="5"/>
  <c r="E78" i="5" s="1"/>
  <c r="D1056" i="1" s="1"/>
  <c r="D79" i="5"/>
  <c r="F79" i="5" s="1"/>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E421" i="4"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D644" i="4" s="1"/>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E351" i="4" s="1"/>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E311" i="4" s="1"/>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E196" i="4" s="1"/>
  <c r="D192" i="1" s="1"/>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E163" i="4" s="1"/>
  <c r="D159" i="1" s="1"/>
  <c r="D164" i="4"/>
  <c r="F162" i="4"/>
  <c r="F161" i="4"/>
  <c r="F160" i="4"/>
  <c r="E159" i="4"/>
  <c r="D159" i="4"/>
  <c r="F158" i="4"/>
  <c r="F157" i="4"/>
  <c r="F156" i="4"/>
  <c r="F155" i="4"/>
  <c r="F154" i="4"/>
  <c r="E153" i="4"/>
  <c r="D153" i="4"/>
  <c r="F153" i="4" s="1"/>
  <c r="E152" i="4"/>
  <c r="F150" i="4"/>
  <c r="F149" i="4"/>
  <c r="F148" i="4"/>
  <c r="F147" i="4"/>
  <c r="F146" i="4"/>
  <c r="F145" i="4"/>
  <c r="F144" i="4"/>
  <c r="F143" i="4"/>
  <c r="F142" i="4"/>
  <c r="F141" i="4"/>
  <c r="E140" i="4"/>
  <c r="E139" i="4" s="1"/>
  <c r="D140" i="4"/>
  <c r="F140" i="4" s="1"/>
  <c r="F138" i="4"/>
  <c r="F137" i="4"/>
  <c r="F136" i="4"/>
  <c r="F135" i="4"/>
  <c r="E134" i="4"/>
  <c r="D134" i="4"/>
  <c r="F134" i="4" s="1"/>
  <c r="E133" i="4"/>
  <c r="F132" i="4"/>
  <c r="F131" i="4"/>
  <c r="F130" i="4"/>
  <c r="F129" i="4"/>
  <c r="E128" i="4"/>
  <c r="E124" i="4" s="1"/>
  <c r="D128" i="4"/>
  <c r="F128" i="4" s="1"/>
  <c r="F127" i="4"/>
  <c r="F126" i="4"/>
  <c r="E125" i="4"/>
  <c r="D125" i="4"/>
  <c r="F125" i="4" s="1"/>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D1478" i="1"/>
  <c r="C1478" i="1"/>
  <c r="D1477" i="1"/>
  <c r="C1477" i="1"/>
  <c r="J1477" i="1" s="1"/>
  <c r="D1476" i="1"/>
  <c r="C1476" i="1"/>
  <c r="D1475" i="1"/>
  <c r="C1475" i="1"/>
  <c r="D1474" i="1"/>
  <c r="C1474" i="1"/>
  <c r="J1474" i="1" s="1"/>
  <c r="D1473" i="1"/>
  <c r="C1473" i="1"/>
  <c r="D1472" i="1"/>
  <c r="C1472" i="1"/>
  <c r="D1471" i="1"/>
  <c r="C1471" i="1"/>
  <c r="J1471" i="1" s="1"/>
  <c r="D1470" i="1"/>
  <c r="C1470" i="1"/>
  <c r="D1468" i="1"/>
  <c r="C1468" i="1"/>
  <c r="J1468" i="1" s="1"/>
  <c r="D1467" i="1"/>
  <c r="C1467" i="1"/>
  <c r="D1466" i="1"/>
  <c r="C1466" i="1"/>
  <c r="D1465" i="1"/>
  <c r="C1465" i="1"/>
  <c r="J1465" i="1" s="1"/>
  <c r="D1464" i="1"/>
  <c r="C1464" i="1"/>
  <c r="J1464" i="1" s="1"/>
  <c r="D1463" i="1"/>
  <c r="C1463" i="1"/>
  <c r="D1462" i="1"/>
  <c r="C1462" i="1"/>
  <c r="J1462" i="1" s="1"/>
  <c r="D1461" i="1"/>
  <c r="C1461" i="1"/>
  <c r="D1460" i="1"/>
  <c r="C1460" i="1"/>
  <c r="D1459" i="1"/>
  <c r="C1459" i="1"/>
  <c r="J1459" i="1" s="1"/>
  <c r="D1458" i="1"/>
  <c r="C1458" i="1"/>
  <c r="J1458" i="1" s="1"/>
  <c r="D1457" i="1"/>
  <c r="C1457" i="1"/>
  <c r="D1456" i="1"/>
  <c r="C1456" i="1"/>
  <c r="J1456" i="1" s="1"/>
  <c r="D1455" i="1"/>
  <c r="C1455" i="1"/>
  <c r="C1454" i="1"/>
  <c r="D1452" i="1"/>
  <c r="C1452" i="1"/>
  <c r="J1452" i="1" s="1"/>
  <c r="D1451" i="1"/>
  <c r="C1451" i="1"/>
  <c r="D1450" i="1"/>
  <c r="C1450" i="1"/>
  <c r="J1450" i="1" s="1"/>
  <c r="D1449" i="1"/>
  <c r="C1449" i="1"/>
  <c r="D1448" i="1"/>
  <c r="C1448" i="1"/>
  <c r="D1447" i="1"/>
  <c r="C1447" i="1"/>
  <c r="J1447" i="1" s="1"/>
  <c r="D1446" i="1"/>
  <c r="C1446" i="1"/>
  <c r="J1446" i="1" s="1"/>
  <c r="D1445" i="1"/>
  <c r="C1445" i="1"/>
  <c r="D1444" i="1"/>
  <c r="C1444" i="1"/>
  <c r="J1444" i="1" s="1"/>
  <c r="D1443" i="1"/>
  <c r="C1443" i="1"/>
  <c r="D1442" i="1"/>
  <c r="C1442" i="1"/>
  <c r="D1441" i="1"/>
  <c r="C1441" i="1"/>
  <c r="J1441" i="1" s="1"/>
  <c r="D1440" i="1"/>
  <c r="C1440" i="1"/>
  <c r="J1440" i="1" s="1"/>
  <c r="D1439" i="1"/>
  <c r="C1439" i="1"/>
  <c r="D1438" i="1"/>
  <c r="C1438" i="1"/>
  <c r="H1438" i="1" s="1"/>
  <c r="D1434" i="1"/>
  <c r="C1434" i="1"/>
  <c r="H1434" i="1" s="1"/>
  <c r="D1433" i="1"/>
  <c r="C1433" i="1"/>
  <c r="D1432" i="1"/>
  <c r="C1432" i="1"/>
  <c r="H1432" i="1" s="1"/>
  <c r="D1431" i="1"/>
  <c r="C1431" i="1"/>
  <c r="H1431" i="1" s="1"/>
  <c r="D1430" i="1"/>
  <c r="C1430" i="1"/>
  <c r="D1429" i="1"/>
  <c r="C1429" i="1"/>
  <c r="D1428" i="1"/>
  <c r="C1428" i="1"/>
  <c r="H1428" i="1" s="1"/>
  <c r="D1427" i="1"/>
  <c r="C1427" i="1"/>
  <c r="D1426" i="1"/>
  <c r="C1426" i="1"/>
  <c r="H1426" i="1" s="1"/>
  <c r="D1425" i="1"/>
  <c r="C1425" i="1"/>
  <c r="H1425" i="1" s="1"/>
  <c r="D1424" i="1"/>
  <c r="C1424" i="1"/>
  <c r="D1422" i="1"/>
  <c r="C1422" i="1"/>
  <c r="H1422" i="1" s="1"/>
  <c r="D1421" i="1"/>
  <c r="C1421" i="1"/>
  <c r="D1420" i="1"/>
  <c r="C1420" i="1"/>
  <c r="H1420" i="1" s="1"/>
  <c r="D1419" i="1"/>
  <c r="C1419" i="1"/>
  <c r="H1419" i="1" s="1"/>
  <c r="D1418" i="1"/>
  <c r="C1418" i="1"/>
  <c r="D1417" i="1"/>
  <c r="C1417" i="1"/>
  <c r="D1416" i="1"/>
  <c r="C1416" i="1"/>
  <c r="H1416" i="1" s="1"/>
  <c r="D1415" i="1"/>
  <c r="C1415" i="1"/>
  <c r="D1414" i="1"/>
  <c r="C1414" i="1"/>
  <c r="H1414" i="1" s="1"/>
  <c r="D1413" i="1"/>
  <c r="C1413" i="1"/>
  <c r="H1413" i="1" s="1"/>
  <c r="D1412" i="1"/>
  <c r="C1412" i="1"/>
  <c r="D1411" i="1"/>
  <c r="C1411" i="1"/>
  <c r="D1410" i="1"/>
  <c r="C1410" i="1"/>
  <c r="H1410" i="1" s="1"/>
  <c r="D1409" i="1"/>
  <c r="C1409" i="1"/>
  <c r="D1407" i="1"/>
  <c r="C1407" i="1"/>
  <c r="H1407" i="1" s="1"/>
  <c r="D1406" i="1"/>
  <c r="C1406" i="1"/>
  <c r="D1405" i="1"/>
  <c r="C1405" i="1"/>
  <c r="D1404" i="1"/>
  <c r="C1404" i="1"/>
  <c r="H1404" i="1" s="1"/>
  <c r="D1403" i="1"/>
  <c r="C1403" i="1"/>
  <c r="D1402" i="1"/>
  <c r="C1402" i="1"/>
  <c r="H1402" i="1" s="1"/>
  <c r="D1401" i="1"/>
  <c r="C1401" i="1"/>
  <c r="H1401" i="1" s="1"/>
  <c r="D1400" i="1"/>
  <c r="C1400" i="1"/>
  <c r="D1399" i="1"/>
  <c r="C1399" i="1"/>
  <c r="D1398" i="1"/>
  <c r="C1398" i="1"/>
  <c r="H1398" i="1" s="1"/>
  <c r="D1397" i="1"/>
  <c r="C1397" i="1"/>
  <c r="D1396" i="1"/>
  <c r="C1396" i="1"/>
  <c r="H1396" i="1" s="1"/>
  <c r="D1395" i="1"/>
  <c r="C1395" i="1"/>
  <c r="H1395" i="1" s="1"/>
  <c r="D1394" i="1"/>
  <c r="C1394" i="1"/>
  <c r="C1393" i="1"/>
  <c r="D1392" i="1"/>
  <c r="C1392" i="1"/>
  <c r="H1392" i="1" s="1"/>
  <c r="D1391" i="1"/>
  <c r="C1391" i="1"/>
  <c r="D1390" i="1"/>
  <c r="C1390" i="1"/>
  <c r="H1390" i="1" s="1"/>
  <c r="D1389" i="1"/>
  <c r="C1389" i="1"/>
  <c r="H1389" i="1" s="1"/>
  <c r="D1388" i="1"/>
  <c r="C1388" i="1"/>
  <c r="D1387" i="1"/>
  <c r="C1387" i="1"/>
  <c r="D1386" i="1"/>
  <c r="C1386" i="1"/>
  <c r="H1386" i="1" s="1"/>
  <c r="D1385" i="1"/>
  <c r="C1385" i="1"/>
  <c r="D1384" i="1"/>
  <c r="D1382" i="1"/>
  <c r="C1382" i="1"/>
  <c r="D1381" i="1"/>
  <c r="C1381" i="1"/>
  <c r="D1380" i="1"/>
  <c r="C1380" i="1"/>
  <c r="H1380" i="1" s="1"/>
  <c r="D1379" i="1"/>
  <c r="C1379" i="1"/>
  <c r="D1378" i="1"/>
  <c r="C1378" i="1"/>
  <c r="H1378" i="1" s="1"/>
  <c r="D1377" i="1"/>
  <c r="C1377" i="1"/>
  <c r="H1377" i="1" s="1"/>
  <c r="D1376" i="1"/>
  <c r="C1376" i="1"/>
  <c r="D1375" i="1"/>
  <c r="C1375" i="1"/>
  <c r="D1374" i="1"/>
  <c r="C1374" i="1"/>
  <c r="H1374" i="1" s="1"/>
  <c r="D1373" i="1"/>
  <c r="C1373" i="1"/>
  <c r="D1372" i="1"/>
  <c r="C1372" i="1"/>
  <c r="H1372" i="1" s="1"/>
  <c r="D1371" i="1"/>
  <c r="C1371" i="1"/>
  <c r="H1371" i="1" s="1"/>
  <c r="D1370" i="1"/>
  <c r="C1370" i="1"/>
  <c r="H1370" i="1" s="1"/>
  <c r="D1369" i="1"/>
  <c r="C1369" i="1"/>
  <c r="D1368" i="1"/>
  <c r="C1368" i="1"/>
  <c r="H1368" i="1" s="1"/>
  <c r="D1367" i="1"/>
  <c r="C1367" i="1"/>
  <c r="D1366" i="1"/>
  <c r="C1366" i="1"/>
  <c r="H1366" i="1" s="1"/>
  <c r="D1365" i="1"/>
  <c r="C1365" i="1"/>
  <c r="H1365" i="1" s="1"/>
  <c r="D1364" i="1"/>
  <c r="C1364" i="1"/>
  <c r="H1364" i="1" s="1"/>
  <c r="D1363" i="1"/>
  <c r="C1363" i="1"/>
  <c r="D1362" i="1"/>
  <c r="C1362" i="1"/>
  <c r="H1362" i="1" s="1"/>
  <c r="D1361" i="1"/>
  <c r="C1361" i="1"/>
  <c r="D1360" i="1"/>
  <c r="C1360" i="1"/>
  <c r="H1360" i="1" s="1"/>
  <c r="D1359" i="1"/>
  <c r="C1359" i="1"/>
  <c r="H1359" i="1" s="1"/>
  <c r="D1358" i="1"/>
  <c r="C1358" i="1"/>
  <c r="H1358" i="1" s="1"/>
  <c r="D1357" i="1"/>
  <c r="C1357" i="1"/>
  <c r="D1356" i="1"/>
  <c r="C1356" i="1"/>
  <c r="H1356" i="1" s="1"/>
  <c r="D1355" i="1"/>
  <c r="C1355" i="1"/>
  <c r="D1354" i="1"/>
  <c r="C1354" i="1"/>
  <c r="H1354" i="1" s="1"/>
  <c r="D1353" i="1"/>
  <c r="C1353" i="1"/>
  <c r="H1353" i="1" s="1"/>
  <c r="D1352" i="1"/>
  <c r="C1352" i="1"/>
  <c r="H1352" i="1" s="1"/>
  <c r="D1351" i="1"/>
  <c r="C1351" i="1"/>
  <c r="D1350" i="1"/>
  <c r="C1350" i="1"/>
  <c r="H1350" i="1" s="1"/>
  <c r="D1349" i="1"/>
  <c r="C1349" i="1"/>
  <c r="D1348" i="1"/>
  <c r="C1348" i="1"/>
  <c r="H1348" i="1" s="1"/>
  <c r="D1347" i="1"/>
  <c r="C1347" i="1"/>
  <c r="H1347" i="1" s="1"/>
  <c r="D1346" i="1"/>
  <c r="C1346" i="1"/>
  <c r="H1346" i="1" s="1"/>
  <c r="D1345" i="1"/>
  <c r="C1345" i="1"/>
  <c r="D1344" i="1"/>
  <c r="C1344" i="1"/>
  <c r="H1344" i="1" s="1"/>
  <c r="D1343" i="1"/>
  <c r="C1343" i="1"/>
  <c r="D1342" i="1"/>
  <c r="C1342" i="1"/>
  <c r="H1342" i="1" s="1"/>
  <c r="D1341" i="1"/>
  <c r="C1341" i="1"/>
  <c r="H1341" i="1" s="1"/>
  <c r="D1340" i="1"/>
  <c r="C1340" i="1"/>
  <c r="H1340" i="1" s="1"/>
  <c r="D1339" i="1"/>
  <c r="C1339" i="1"/>
  <c r="D1338" i="1"/>
  <c r="C1338" i="1"/>
  <c r="H1338" i="1" s="1"/>
  <c r="D1337" i="1"/>
  <c r="C1337" i="1"/>
  <c r="D1336" i="1"/>
  <c r="C1336" i="1"/>
  <c r="H1336" i="1" s="1"/>
  <c r="D1335" i="1"/>
  <c r="C1335" i="1"/>
  <c r="H1335" i="1" s="1"/>
  <c r="D1334" i="1"/>
  <c r="C1334" i="1"/>
  <c r="H1334" i="1" s="1"/>
  <c r="D1333" i="1"/>
  <c r="D1332" i="1"/>
  <c r="C1332" i="1"/>
  <c r="H1332" i="1" s="1"/>
  <c r="D1331" i="1"/>
  <c r="C1331" i="1"/>
  <c r="D1330" i="1"/>
  <c r="C1330" i="1"/>
  <c r="H1330" i="1" s="1"/>
  <c r="D1329" i="1"/>
  <c r="D1328" i="1"/>
  <c r="C1328" i="1"/>
  <c r="H1328" i="1" s="1"/>
  <c r="D1327" i="1"/>
  <c r="C1327" i="1"/>
  <c r="D1326" i="1"/>
  <c r="C1326" i="1"/>
  <c r="H1326" i="1" s="1"/>
  <c r="D1325" i="1"/>
  <c r="C1325" i="1"/>
  <c r="D1324" i="1"/>
  <c r="C1324" i="1"/>
  <c r="H1324" i="1" s="1"/>
  <c r="D1323" i="1"/>
  <c r="C1323" i="1"/>
  <c r="H1323" i="1" s="1"/>
  <c r="D1322" i="1"/>
  <c r="C1322" i="1"/>
  <c r="H1322" i="1" s="1"/>
  <c r="D1321" i="1"/>
  <c r="C1321" i="1"/>
  <c r="H1321" i="1" s="1"/>
  <c r="D1320" i="1"/>
  <c r="C1320" i="1"/>
  <c r="H1320" i="1" s="1"/>
  <c r="D1319" i="1"/>
  <c r="C1319" i="1"/>
  <c r="D1318" i="1"/>
  <c r="C1318" i="1"/>
  <c r="H1318" i="1" s="1"/>
  <c r="D1317" i="1"/>
  <c r="C1317" i="1"/>
  <c r="H1317" i="1" s="1"/>
  <c r="D1316" i="1"/>
  <c r="C1316" i="1"/>
  <c r="H1316" i="1" s="1"/>
  <c r="D1315" i="1"/>
  <c r="C1315" i="1"/>
  <c r="H1315" i="1" s="1"/>
  <c r="D1314" i="1"/>
  <c r="C1314" i="1"/>
  <c r="H1314" i="1" s="1"/>
  <c r="D1313" i="1"/>
  <c r="C1313" i="1"/>
  <c r="D1312" i="1"/>
  <c r="C1312" i="1"/>
  <c r="H1312" i="1" s="1"/>
  <c r="D1311" i="1"/>
  <c r="C1311" i="1"/>
  <c r="H1311" i="1" s="1"/>
  <c r="D1310" i="1"/>
  <c r="C1310" i="1"/>
  <c r="H1310" i="1" s="1"/>
  <c r="D1309" i="1"/>
  <c r="C1309" i="1"/>
  <c r="H1309" i="1" s="1"/>
  <c r="D1308" i="1"/>
  <c r="C1308" i="1"/>
  <c r="H1308" i="1" s="1"/>
  <c r="D1307" i="1"/>
  <c r="C1307" i="1"/>
  <c r="D1306" i="1"/>
  <c r="C1306" i="1"/>
  <c r="H1306" i="1" s="1"/>
  <c r="D1305" i="1"/>
  <c r="C1305" i="1"/>
  <c r="H1305" i="1" s="1"/>
  <c r="D1304" i="1"/>
  <c r="C1304" i="1"/>
  <c r="H1304" i="1" s="1"/>
  <c r="D1303" i="1"/>
  <c r="C1303" i="1"/>
  <c r="H1303" i="1" s="1"/>
  <c r="D1302" i="1"/>
  <c r="C1302" i="1"/>
  <c r="H1302" i="1" s="1"/>
  <c r="D1301" i="1"/>
  <c r="C1301" i="1"/>
  <c r="D1300" i="1"/>
  <c r="C1300" i="1"/>
  <c r="H1300" i="1" s="1"/>
  <c r="D1299" i="1"/>
  <c r="D1298" i="1"/>
  <c r="C1298" i="1"/>
  <c r="H1298" i="1" s="1"/>
  <c r="D1297" i="1"/>
  <c r="C1297" i="1"/>
  <c r="H1297" i="1" s="1"/>
  <c r="D1296" i="1"/>
  <c r="C1296" i="1"/>
  <c r="H1296" i="1" s="1"/>
  <c r="D1295" i="1"/>
  <c r="C1295" i="1"/>
  <c r="D1294" i="1"/>
  <c r="C1294" i="1"/>
  <c r="H1294" i="1" s="1"/>
  <c r="D1293" i="1"/>
  <c r="C1293" i="1"/>
  <c r="H1293" i="1" s="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H1285" i="1" s="1"/>
  <c r="D1284" i="1"/>
  <c r="C1284" i="1"/>
  <c r="H1284" i="1" s="1"/>
  <c r="D1283" i="1"/>
  <c r="C1283" i="1"/>
  <c r="D1282" i="1"/>
  <c r="C1282" i="1"/>
  <c r="H1282" i="1" s="1"/>
  <c r="D1281" i="1"/>
  <c r="C1281" i="1"/>
  <c r="H1281" i="1" s="1"/>
  <c r="D1280" i="1"/>
  <c r="C1280" i="1"/>
  <c r="H1280" i="1" s="1"/>
  <c r="D1279" i="1"/>
  <c r="C1279" i="1"/>
  <c r="H1279" i="1" s="1"/>
  <c r="D1278" i="1"/>
  <c r="C1278" i="1"/>
  <c r="H1278" i="1" s="1"/>
  <c r="D1277" i="1"/>
  <c r="C1277" i="1"/>
  <c r="D1276" i="1"/>
  <c r="C1276" i="1"/>
  <c r="H1276" i="1" s="1"/>
  <c r="D1275" i="1"/>
  <c r="C1275" i="1"/>
  <c r="H1275" i="1" s="1"/>
  <c r="D1274" i="1"/>
  <c r="C1274" i="1"/>
  <c r="H1274" i="1" s="1"/>
  <c r="D1273" i="1"/>
  <c r="C1273" i="1"/>
  <c r="H1273" i="1" s="1"/>
  <c r="D1272" i="1"/>
  <c r="C1272" i="1"/>
  <c r="H1272" i="1" s="1"/>
  <c r="D1271" i="1"/>
  <c r="C1271" i="1"/>
  <c r="D1270" i="1"/>
  <c r="C1270" i="1"/>
  <c r="H1270" i="1" s="1"/>
  <c r="D1269" i="1"/>
  <c r="C1269" i="1"/>
  <c r="H1269" i="1" s="1"/>
  <c r="D1268" i="1"/>
  <c r="C1268" i="1"/>
  <c r="H1268" i="1" s="1"/>
  <c r="D1267" i="1"/>
  <c r="C1267" i="1"/>
  <c r="H1267" i="1" s="1"/>
  <c r="D1266" i="1"/>
  <c r="C1266" i="1"/>
  <c r="H1266" i="1" s="1"/>
  <c r="D1265" i="1"/>
  <c r="C1265" i="1"/>
  <c r="D1264" i="1"/>
  <c r="C1264" i="1"/>
  <c r="H1264" i="1" s="1"/>
  <c r="D1263" i="1"/>
  <c r="C1263" i="1"/>
  <c r="H1263" i="1" s="1"/>
  <c r="D1262" i="1"/>
  <c r="C1262" i="1"/>
  <c r="H1262" i="1" s="1"/>
  <c r="D1261" i="1"/>
  <c r="C1261" i="1"/>
  <c r="H1261" i="1" s="1"/>
  <c r="D1260" i="1"/>
  <c r="C1260" i="1"/>
  <c r="H1260" i="1" s="1"/>
  <c r="D1259" i="1"/>
  <c r="C1259" i="1"/>
  <c r="D1258" i="1"/>
  <c r="C1258" i="1"/>
  <c r="H1258" i="1" s="1"/>
  <c r="D1257" i="1"/>
  <c r="C1257" i="1"/>
  <c r="H1257" i="1" s="1"/>
  <c r="D1256" i="1"/>
  <c r="C1256" i="1"/>
  <c r="H1256" i="1" s="1"/>
  <c r="D1255" i="1"/>
  <c r="C1255" i="1"/>
  <c r="H1255" i="1" s="1"/>
  <c r="D1254" i="1"/>
  <c r="C1254" i="1"/>
  <c r="H1254" i="1" s="1"/>
  <c r="D1253" i="1"/>
  <c r="C1253" i="1"/>
  <c r="D1252" i="1"/>
  <c r="C1252" i="1"/>
  <c r="H1252" i="1" s="1"/>
  <c r="D1251" i="1"/>
  <c r="C1251" i="1"/>
  <c r="H1251" i="1" s="1"/>
  <c r="D1250" i="1"/>
  <c r="C1250" i="1"/>
  <c r="H1250" i="1" s="1"/>
  <c r="D1249" i="1"/>
  <c r="C1249" i="1"/>
  <c r="H1249" i="1" s="1"/>
  <c r="D1248" i="1"/>
  <c r="C1248" i="1"/>
  <c r="H1248" i="1" s="1"/>
  <c r="D1247" i="1"/>
  <c r="C1247" i="1"/>
  <c r="D1246" i="1"/>
  <c r="C1246" i="1"/>
  <c r="H1246" i="1" s="1"/>
  <c r="D1245" i="1"/>
  <c r="C1245" i="1"/>
  <c r="H1245" i="1" s="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H1237" i="1" s="1"/>
  <c r="D1236" i="1"/>
  <c r="C1236" i="1"/>
  <c r="H1236" i="1" s="1"/>
  <c r="D1235" i="1"/>
  <c r="D1234" i="1"/>
  <c r="C1234" i="1"/>
  <c r="H1234" i="1" s="1"/>
  <c r="D1233" i="1"/>
  <c r="C1233" i="1"/>
  <c r="H1233" i="1" s="1"/>
  <c r="D1232" i="1"/>
  <c r="C1232" i="1"/>
  <c r="H1232" i="1" s="1"/>
  <c r="D1231" i="1"/>
  <c r="C1231" i="1"/>
  <c r="H1231" i="1" s="1"/>
  <c r="D1230" i="1"/>
  <c r="C1230" i="1"/>
  <c r="H1230" i="1" s="1"/>
  <c r="D1229" i="1"/>
  <c r="C1229" i="1"/>
  <c r="D1228" i="1"/>
  <c r="C1228" i="1"/>
  <c r="H1228" i="1" s="1"/>
  <c r="D1227" i="1"/>
  <c r="C1227" i="1"/>
  <c r="H1227" i="1" s="1"/>
  <c r="D1226" i="1"/>
  <c r="C1226" i="1"/>
  <c r="H1226" i="1" s="1"/>
  <c r="D1225" i="1"/>
  <c r="C1225" i="1"/>
  <c r="H1225" i="1" s="1"/>
  <c r="D1224" i="1"/>
  <c r="C1224" i="1"/>
  <c r="H1224" i="1" s="1"/>
  <c r="D1223" i="1"/>
  <c r="C1223" i="1"/>
  <c r="C1222" i="1"/>
  <c r="H1222" i="1" s="1"/>
  <c r="D1221" i="1"/>
  <c r="C1221" i="1"/>
  <c r="H1221" i="1" s="1"/>
  <c r="D1220" i="1"/>
  <c r="C1220" i="1"/>
  <c r="H1220" i="1" s="1"/>
  <c r="D1219" i="1"/>
  <c r="C1219" i="1"/>
  <c r="H1219" i="1" s="1"/>
  <c r="D1218" i="1"/>
  <c r="C1218" i="1"/>
  <c r="H1218" i="1" s="1"/>
  <c r="D1217" i="1"/>
  <c r="C1217" i="1"/>
  <c r="H1217" i="1" s="1"/>
  <c r="D1216" i="1"/>
  <c r="C1216" i="1"/>
  <c r="H1216" i="1" s="1"/>
  <c r="D1213" i="1"/>
  <c r="C1213" i="1"/>
  <c r="H1213" i="1" s="1"/>
  <c r="D1212" i="1"/>
  <c r="C1212" i="1"/>
  <c r="H1212" i="1" s="1"/>
  <c r="D1211" i="1"/>
  <c r="C1211" i="1"/>
  <c r="D1210" i="1"/>
  <c r="C1210" i="1"/>
  <c r="H1210" i="1" s="1"/>
  <c r="D1209" i="1"/>
  <c r="C1209" i="1"/>
  <c r="H1209" i="1" s="1"/>
  <c r="D1208" i="1"/>
  <c r="C1208" i="1"/>
  <c r="H1208" i="1" s="1"/>
  <c r="D1207" i="1"/>
  <c r="C1207" i="1"/>
  <c r="H1207" i="1" s="1"/>
  <c r="D1206" i="1"/>
  <c r="C1206" i="1"/>
  <c r="H1206" i="1" s="1"/>
  <c r="D1205" i="1"/>
  <c r="C1205" i="1"/>
  <c r="D1204" i="1"/>
  <c r="C1204" i="1"/>
  <c r="H1204" i="1" s="1"/>
  <c r="D1203" i="1"/>
  <c r="C1203" i="1"/>
  <c r="H1203" i="1" s="1"/>
  <c r="D1202" i="1"/>
  <c r="C1202" i="1"/>
  <c r="H1202" i="1" s="1"/>
  <c r="D1201" i="1"/>
  <c r="C1201" i="1"/>
  <c r="H1201" i="1" s="1"/>
  <c r="D1200" i="1"/>
  <c r="C1200" i="1"/>
  <c r="H1200" i="1" s="1"/>
  <c r="D1199" i="1"/>
  <c r="C1199" i="1"/>
  <c r="D1198" i="1"/>
  <c r="C1198" i="1"/>
  <c r="H1198" i="1" s="1"/>
  <c r="D1197" i="1"/>
  <c r="C1197" i="1"/>
  <c r="H1197" i="1" s="1"/>
  <c r="D1196" i="1"/>
  <c r="C1196" i="1"/>
  <c r="H1196" i="1" s="1"/>
  <c r="D1195" i="1"/>
  <c r="C1195" i="1"/>
  <c r="H1195" i="1" s="1"/>
  <c r="D1194" i="1"/>
  <c r="C1194" i="1"/>
  <c r="H1194" i="1" s="1"/>
  <c r="D1193" i="1"/>
  <c r="C1193" i="1"/>
  <c r="D1192" i="1"/>
  <c r="C1192" i="1"/>
  <c r="H1192" i="1" s="1"/>
  <c r="D1191" i="1"/>
  <c r="C1191" i="1"/>
  <c r="H1191" i="1" s="1"/>
  <c r="D1190" i="1"/>
  <c r="C1190" i="1"/>
  <c r="H1190" i="1" s="1"/>
  <c r="D1189" i="1"/>
  <c r="C1189" i="1"/>
  <c r="H1189" i="1" s="1"/>
  <c r="D1188" i="1"/>
  <c r="C1188" i="1"/>
  <c r="H1188" i="1" s="1"/>
  <c r="D1187" i="1"/>
  <c r="C1187" i="1"/>
  <c r="D1186" i="1"/>
  <c r="C1186" i="1"/>
  <c r="H1186" i="1" s="1"/>
  <c r="D1185" i="1"/>
  <c r="C1185" i="1"/>
  <c r="H1185" i="1" s="1"/>
  <c r="C1184" i="1"/>
  <c r="D1182" i="1"/>
  <c r="C1182" i="1"/>
  <c r="H1182" i="1" s="1"/>
  <c r="D1181" i="1"/>
  <c r="C1181" i="1"/>
  <c r="D1180" i="1"/>
  <c r="C1180" i="1"/>
  <c r="H1180" i="1" s="1"/>
  <c r="D1179" i="1"/>
  <c r="C1179" i="1"/>
  <c r="H1179" i="1" s="1"/>
  <c r="D1178" i="1"/>
  <c r="C1178" i="1"/>
  <c r="H1178" i="1" s="1"/>
  <c r="D1177" i="1"/>
  <c r="C1177" i="1"/>
  <c r="H1177" i="1" s="1"/>
  <c r="D1176" i="1"/>
  <c r="C1176" i="1"/>
  <c r="H1176" i="1" s="1"/>
  <c r="D1175" i="1"/>
  <c r="C1175" i="1"/>
  <c r="D1174" i="1"/>
  <c r="C1174" i="1"/>
  <c r="H1174" i="1" s="1"/>
  <c r="D1173" i="1"/>
  <c r="C1173" i="1"/>
  <c r="H1173" i="1" s="1"/>
  <c r="D1172" i="1"/>
  <c r="C1172" i="1"/>
  <c r="H1172" i="1" s="1"/>
  <c r="D1171" i="1"/>
  <c r="C1171" i="1"/>
  <c r="H1171" i="1" s="1"/>
  <c r="D1170" i="1"/>
  <c r="C1170" i="1"/>
  <c r="H1170" i="1" s="1"/>
  <c r="D1169" i="1"/>
  <c r="C1169" i="1"/>
  <c r="D1168" i="1"/>
  <c r="C1168" i="1"/>
  <c r="H1168"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C1154" i="1"/>
  <c r="D1151" i="1"/>
  <c r="C1151" i="1"/>
  <c r="D1150" i="1"/>
  <c r="C1150" i="1"/>
  <c r="H1150" i="1" s="1"/>
  <c r="D1149" i="1"/>
  <c r="C1149" i="1"/>
  <c r="H1149" i="1" s="1"/>
  <c r="D1148" i="1"/>
  <c r="C1148" i="1"/>
  <c r="H1148" i="1" s="1"/>
  <c r="D1147" i="1"/>
  <c r="C1147" i="1"/>
  <c r="H1147" i="1" s="1"/>
  <c r="D1146" i="1"/>
  <c r="C1146" i="1"/>
  <c r="H1146" i="1" s="1"/>
  <c r="D1145" i="1"/>
  <c r="C1145" i="1"/>
  <c r="D1144" i="1"/>
  <c r="C1144" i="1"/>
  <c r="H1144" i="1" s="1"/>
  <c r="D1143" i="1"/>
  <c r="C1143" i="1"/>
  <c r="H1143" i="1" s="1"/>
  <c r="D1142" i="1"/>
  <c r="C1142" i="1"/>
  <c r="H1142" i="1" s="1"/>
  <c r="D1141" i="1"/>
  <c r="C1141" i="1"/>
  <c r="H1141" i="1" s="1"/>
  <c r="D1140" i="1"/>
  <c r="C1140" i="1"/>
  <c r="H1140" i="1" s="1"/>
  <c r="D1139" i="1"/>
  <c r="C1139" i="1"/>
  <c r="D1138" i="1"/>
  <c r="C1138" i="1"/>
  <c r="H1138" i="1" s="1"/>
  <c r="D1137" i="1"/>
  <c r="C1137" i="1"/>
  <c r="H1137" i="1" s="1"/>
  <c r="D1136" i="1"/>
  <c r="C1136" i="1"/>
  <c r="H1136" i="1" s="1"/>
  <c r="D1135" i="1"/>
  <c r="C1135" i="1"/>
  <c r="H1135" i="1" s="1"/>
  <c r="D1134" i="1"/>
  <c r="C1134" i="1"/>
  <c r="H1134" i="1" s="1"/>
  <c r="D1133" i="1"/>
  <c r="C1133" i="1"/>
  <c r="D1132" i="1"/>
  <c r="C1132" i="1"/>
  <c r="H1132" i="1" s="1"/>
  <c r="D1131" i="1"/>
  <c r="C1131" i="1"/>
  <c r="H1131" i="1" s="1"/>
  <c r="D1130" i="1"/>
  <c r="C1130" i="1"/>
  <c r="H1130" i="1" s="1"/>
  <c r="D1129" i="1"/>
  <c r="C1129" i="1"/>
  <c r="H1129" i="1" s="1"/>
  <c r="D1128" i="1"/>
  <c r="C1128" i="1"/>
  <c r="H1128" i="1" s="1"/>
  <c r="D1127" i="1"/>
  <c r="C1127" i="1"/>
  <c r="D1126" i="1"/>
  <c r="C1126" i="1"/>
  <c r="H1126" i="1" s="1"/>
  <c r="D1125" i="1"/>
  <c r="C1125" i="1"/>
  <c r="H1125" i="1" s="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C1104" i="1"/>
  <c r="H1104" i="1" s="1"/>
  <c r="D1103" i="1"/>
  <c r="C1103" i="1"/>
  <c r="D1102" i="1"/>
  <c r="C1102" i="1"/>
  <c r="H1102" i="1" s="1"/>
  <c r="D1101" i="1"/>
  <c r="C1101" i="1"/>
  <c r="H1101" i="1" s="1"/>
  <c r="D1100" i="1"/>
  <c r="C1100" i="1"/>
  <c r="H1100" i="1" s="1"/>
  <c r="D1099" i="1"/>
  <c r="C1099" i="1"/>
  <c r="H1099" i="1" s="1"/>
  <c r="D1098" i="1"/>
  <c r="C1098" i="1"/>
  <c r="H1098" i="1" s="1"/>
  <c r="D1097" i="1"/>
  <c r="C1097" i="1"/>
  <c r="D1095" i="1"/>
  <c r="C1095" i="1"/>
  <c r="H1095" i="1" s="1"/>
  <c r="D1094" i="1"/>
  <c r="C1094" i="1"/>
  <c r="H1094" i="1" s="1"/>
  <c r="D1093" i="1"/>
  <c r="C1093" i="1"/>
  <c r="H1093" i="1" s="1"/>
  <c r="D1092" i="1"/>
  <c r="C1092" i="1"/>
  <c r="H1092" i="1" s="1"/>
  <c r="D1091" i="1"/>
  <c r="C1091" i="1"/>
  <c r="D1090" i="1"/>
  <c r="C1090" i="1"/>
  <c r="H1090" i="1" s="1"/>
  <c r="D1089" i="1"/>
  <c r="C1089" i="1"/>
  <c r="H1089" i="1" s="1"/>
  <c r="D1088" i="1"/>
  <c r="C1088" i="1"/>
  <c r="H1088" i="1" s="1"/>
  <c r="D1087" i="1"/>
  <c r="C1087" i="1"/>
  <c r="H1087" i="1" s="1"/>
  <c r="D1086" i="1"/>
  <c r="C1086" i="1"/>
  <c r="H1086" i="1" s="1"/>
  <c r="D1085" i="1"/>
  <c r="C1085" i="1"/>
  <c r="D1084" i="1"/>
  <c r="C1084" i="1"/>
  <c r="H1084" i="1" s="1"/>
  <c r="D1083" i="1"/>
  <c r="C1083" i="1"/>
  <c r="H1083" i="1" s="1"/>
  <c r="D1082" i="1"/>
  <c r="C1082" i="1"/>
  <c r="H1082" i="1" s="1"/>
  <c r="D1081" i="1"/>
  <c r="C1081" i="1"/>
  <c r="H1081" i="1" s="1"/>
  <c r="D1080" i="1"/>
  <c r="C1080" i="1"/>
  <c r="H1080" i="1" s="1"/>
  <c r="D1079" i="1"/>
  <c r="C1079" i="1"/>
  <c r="D1078" i="1"/>
  <c r="C1078" i="1"/>
  <c r="H1078" i="1" s="1"/>
  <c r="D1077" i="1"/>
  <c r="C1077" i="1"/>
  <c r="H1077" i="1" s="1"/>
  <c r="D1076" i="1"/>
  <c r="C1076" i="1"/>
  <c r="H1076" i="1" s="1"/>
  <c r="D1075" i="1"/>
  <c r="C1075" i="1"/>
  <c r="H1075" i="1" s="1"/>
  <c r="D1074" i="1"/>
  <c r="C1074" i="1"/>
  <c r="H1074" i="1" s="1"/>
  <c r="D1073" i="1"/>
  <c r="C1073" i="1"/>
  <c r="D1072" i="1"/>
  <c r="C1072" i="1"/>
  <c r="H1072" i="1" s="1"/>
  <c r="D1071" i="1"/>
  <c r="C1071" i="1"/>
  <c r="H1071" i="1" s="1"/>
  <c r="D1070" i="1"/>
  <c r="C1070" i="1"/>
  <c r="H1070" i="1" s="1"/>
  <c r="D1069" i="1"/>
  <c r="C1069" i="1"/>
  <c r="H1069" i="1" s="1"/>
  <c r="D1068" i="1"/>
  <c r="C1068" i="1"/>
  <c r="H1068" i="1" s="1"/>
  <c r="D1067" i="1"/>
  <c r="C1067" i="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5" i="1"/>
  <c r="C1055" i="1"/>
  <c r="D1054" i="1"/>
  <c r="C1054" i="1"/>
  <c r="H1054" i="1" s="1"/>
  <c r="D1053" i="1"/>
  <c r="C1053" i="1"/>
  <c r="H1053" i="1" s="1"/>
  <c r="D1052" i="1"/>
  <c r="C1052" i="1"/>
  <c r="H1052" i="1" s="1"/>
  <c r="D1051" i="1"/>
  <c r="C1051" i="1"/>
  <c r="H1051" i="1" s="1"/>
  <c r="D1050" i="1"/>
  <c r="C1050" i="1"/>
  <c r="H1050" i="1" s="1"/>
  <c r="D1049" i="1"/>
  <c r="C1049" i="1"/>
  <c r="D1048" i="1"/>
  <c r="C1048" i="1"/>
  <c r="H1048"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D992" i="1"/>
  <c r="C992" i="1"/>
  <c r="H992" i="1" s="1"/>
  <c r="C991" i="1"/>
  <c r="D989" i="1"/>
  <c r="C989" i="1"/>
  <c r="H989" i="1" s="1"/>
  <c r="D988" i="1"/>
  <c r="C988" i="1"/>
  <c r="H988" i="1" s="1"/>
  <c r="D987" i="1"/>
  <c r="C987" i="1"/>
  <c r="H987" i="1" s="1"/>
  <c r="D986" i="1"/>
  <c r="C986" i="1"/>
  <c r="H986" i="1" s="1"/>
  <c r="D983" i="1"/>
  <c r="C983" i="1"/>
  <c r="D982" i="1"/>
  <c r="C982" i="1"/>
  <c r="H982" i="1" s="1"/>
  <c r="D981" i="1"/>
  <c r="C981" i="1"/>
  <c r="H981" i="1" s="1"/>
  <c r="D980" i="1"/>
  <c r="C980" i="1"/>
  <c r="H980" i="1" s="1"/>
  <c r="D979" i="1"/>
  <c r="C979" i="1"/>
  <c r="H979" i="1" s="1"/>
  <c r="D978" i="1"/>
  <c r="C978" i="1"/>
  <c r="H978" i="1" s="1"/>
  <c r="D977" i="1"/>
  <c r="C977" i="1"/>
  <c r="D976" i="1"/>
  <c r="C976" i="1"/>
  <c r="H976" i="1" s="1"/>
  <c r="D975" i="1"/>
  <c r="C975" i="1"/>
  <c r="H975" i="1" s="1"/>
  <c r="D974" i="1"/>
  <c r="C974" i="1"/>
  <c r="H974" i="1" s="1"/>
  <c r="D973" i="1"/>
  <c r="C973" i="1"/>
  <c r="H973" i="1" s="1"/>
  <c r="D972" i="1"/>
  <c r="C972" i="1"/>
  <c r="H972" i="1" s="1"/>
  <c r="D971" i="1"/>
  <c r="C971" i="1"/>
  <c r="D970" i="1"/>
  <c r="C970" i="1"/>
  <c r="H970" i="1" s="1"/>
  <c r="D969" i="1"/>
  <c r="C969" i="1"/>
  <c r="H969" i="1" s="1"/>
  <c r="D968" i="1"/>
  <c r="C968" i="1"/>
  <c r="H968" i="1" s="1"/>
  <c r="D967" i="1"/>
  <c r="C967" i="1"/>
  <c r="H967" i="1" s="1"/>
  <c r="D966" i="1"/>
  <c r="C966" i="1"/>
  <c r="H966" i="1" s="1"/>
  <c r="D965" i="1"/>
  <c r="C965" i="1"/>
  <c r="D964" i="1"/>
  <c r="C964" i="1"/>
  <c r="H964" i="1" s="1"/>
  <c r="D963" i="1"/>
  <c r="C963" i="1"/>
  <c r="H963" i="1" s="1"/>
  <c r="D962" i="1"/>
  <c r="C962" i="1"/>
  <c r="H962" i="1" s="1"/>
  <c r="D961" i="1"/>
  <c r="C961" i="1"/>
  <c r="H961" i="1" s="1"/>
  <c r="D960" i="1"/>
  <c r="C960" i="1"/>
  <c r="H960" i="1" s="1"/>
  <c r="D959" i="1"/>
  <c r="C959" i="1"/>
  <c r="D958" i="1"/>
  <c r="C958" i="1"/>
  <c r="H958" i="1" s="1"/>
  <c r="D957" i="1"/>
  <c r="C957" i="1"/>
  <c r="H957" i="1" s="1"/>
  <c r="D956" i="1"/>
  <c r="C956" i="1"/>
  <c r="H956" i="1" s="1"/>
  <c r="D955" i="1"/>
  <c r="C955" i="1"/>
  <c r="H955" i="1" s="1"/>
  <c r="D954" i="1"/>
  <c r="C954" i="1"/>
  <c r="H954" i="1" s="1"/>
  <c r="D953" i="1"/>
  <c r="C953" i="1"/>
  <c r="D952" i="1"/>
  <c r="C952" i="1"/>
  <c r="H952" i="1" s="1"/>
  <c r="D951" i="1"/>
  <c r="C951" i="1"/>
  <c r="H951" i="1" s="1"/>
  <c r="D950" i="1"/>
  <c r="C950" i="1"/>
  <c r="H950" i="1" s="1"/>
  <c r="D949" i="1"/>
  <c r="C949" i="1"/>
  <c r="H949" i="1" s="1"/>
  <c r="D948" i="1"/>
  <c r="C948" i="1"/>
  <c r="H948" i="1" s="1"/>
  <c r="D947" i="1"/>
  <c r="C947" i="1"/>
  <c r="D946" i="1"/>
  <c r="C946" i="1"/>
  <c r="H946" i="1" s="1"/>
  <c r="D945" i="1"/>
  <c r="C945" i="1"/>
  <c r="H945" i="1" s="1"/>
  <c r="D944" i="1"/>
  <c r="C944" i="1"/>
  <c r="H944" i="1" s="1"/>
  <c r="D943" i="1"/>
  <c r="C943" i="1"/>
  <c r="H943" i="1" s="1"/>
  <c r="D942" i="1"/>
  <c r="C942" i="1"/>
  <c r="H942" i="1" s="1"/>
  <c r="D941" i="1"/>
  <c r="C941" i="1"/>
  <c r="D940" i="1"/>
  <c r="C940" i="1"/>
  <c r="H940" i="1" s="1"/>
  <c r="D939" i="1"/>
  <c r="C939" i="1"/>
  <c r="H939" i="1" s="1"/>
  <c r="D938" i="1"/>
  <c r="C938" i="1"/>
  <c r="H938" i="1" s="1"/>
  <c r="D937" i="1"/>
  <c r="C937" i="1"/>
  <c r="H937" i="1" s="1"/>
  <c r="D936" i="1"/>
  <c r="C936" i="1"/>
  <c r="H936" i="1" s="1"/>
  <c r="D935" i="1"/>
  <c r="C935" i="1"/>
  <c r="D934" i="1"/>
  <c r="C934" i="1"/>
  <c r="H934" i="1" s="1"/>
  <c r="D933" i="1"/>
  <c r="C933" i="1"/>
  <c r="H933" i="1" s="1"/>
  <c r="D932" i="1"/>
  <c r="C932" i="1"/>
  <c r="H932" i="1" s="1"/>
  <c r="D931" i="1"/>
  <c r="C931" i="1"/>
  <c r="H931" i="1" s="1"/>
  <c r="D930" i="1"/>
  <c r="C930" i="1"/>
  <c r="H930" i="1" s="1"/>
  <c r="D929" i="1"/>
  <c r="C929" i="1"/>
  <c r="D928" i="1"/>
  <c r="C928" i="1"/>
  <c r="H928" i="1" s="1"/>
  <c r="D927" i="1"/>
  <c r="C927" i="1"/>
  <c r="H927" i="1" s="1"/>
  <c r="D926" i="1"/>
  <c r="C926" i="1"/>
  <c r="H926" i="1" s="1"/>
  <c r="D925" i="1"/>
  <c r="C925" i="1"/>
  <c r="H925" i="1" s="1"/>
  <c r="D924" i="1"/>
  <c r="C924" i="1"/>
  <c r="H924" i="1" s="1"/>
  <c r="D923" i="1"/>
  <c r="C923" i="1"/>
  <c r="D922" i="1"/>
  <c r="C922" i="1"/>
  <c r="H922" i="1" s="1"/>
  <c r="D921" i="1"/>
  <c r="C921" i="1"/>
  <c r="H921" i="1" s="1"/>
  <c r="D920" i="1"/>
  <c r="C920" i="1"/>
  <c r="H920" i="1" s="1"/>
  <c r="D919" i="1"/>
  <c r="C919" i="1"/>
  <c r="H919" i="1" s="1"/>
  <c r="D918" i="1"/>
  <c r="C918" i="1"/>
  <c r="H918" i="1" s="1"/>
  <c r="D917" i="1"/>
  <c r="C917" i="1"/>
  <c r="D916" i="1"/>
  <c r="C916" i="1"/>
  <c r="H916" i="1" s="1"/>
  <c r="D915" i="1"/>
  <c r="C915" i="1"/>
  <c r="H915" i="1" s="1"/>
  <c r="D914" i="1"/>
  <c r="C914" i="1"/>
  <c r="H914" i="1" s="1"/>
  <c r="D913" i="1"/>
  <c r="C913" i="1"/>
  <c r="H913" i="1" s="1"/>
  <c r="D912" i="1"/>
  <c r="C912" i="1"/>
  <c r="H912" i="1" s="1"/>
  <c r="D911" i="1"/>
  <c r="C911" i="1"/>
  <c r="D910" i="1"/>
  <c r="C910" i="1"/>
  <c r="H910" i="1" s="1"/>
  <c r="D909" i="1"/>
  <c r="C909" i="1"/>
  <c r="H909" i="1" s="1"/>
  <c r="D908" i="1"/>
  <c r="C908" i="1"/>
  <c r="H908" i="1" s="1"/>
  <c r="D907" i="1"/>
  <c r="C907" i="1"/>
  <c r="H907" i="1" s="1"/>
  <c r="D906" i="1"/>
  <c r="C906" i="1"/>
  <c r="H906" i="1" s="1"/>
  <c r="D905" i="1"/>
  <c r="C905" i="1"/>
  <c r="D904" i="1"/>
  <c r="C904" i="1"/>
  <c r="H904" i="1" s="1"/>
  <c r="D903" i="1"/>
  <c r="C903" i="1"/>
  <c r="H903" i="1" s="1"/>
  <c r="D902" i="1"/>
  <c r="C902" i="1"/>
  <c r="H902" i="1" s="1"/>
  <c r="D901" i="1"/>
  <c r="C901" i="1"/>
  <c r="H901" i="1" s="1"/>
  <c r="D900" i="1"/>
  <c r="C900" i="1"/>
  <c r="H900" i="1" s="1"/>
  <c r="D899" i="1"/>
  <c r="C899" i="1"/>
  <c r="D898" i="1"/>
  <c r="C898" i="1"/>
  <c r="H898" i="1" s="1"/>
  <c r="D897" i="1"/>
  <c r="C897" i="1"/>
  <c r="H897" i="1" s="1"/>
  <c r="D896" i="1"/>
  <c r="C896" i="1"/>
  <c r="H896" i="1" s="1"/>
  <c r="D895" i="1"/>
  <c r="C895" i="1"/>
  <c r="H895" i="1" s="1"/>
  <c r="D894" i="1"/>
  <c r="C894" i="1"/>
  <c r="H894" i="1" s="1"/>
  <c r="D893" i="1"/>
  <c r="C893" i="1"/>
  <c r="D892" i="1"/>
  <c r="C892" i="1"/>
  <c r="H892" i="1" s="1"/>
  <c r="D891" i="1"/>
  <c r="C891" i="1"/>
  <c r="H891" i="1" s="1"/>
  <c r="D890" i="1"/>
  <c r="C890" i="1"/>
  <c r="H890" i="1" s="1"/>
  <c r="D889" i="1"/>
  <c r="C889" i="1"/>
  <c r="H889" i="1" s="1"/>
  <c r="D888" i="1"/>
  <c r="C888" i="1"/>
  <c r="H888" i="1" s="1"/>
  <c r="D887" i="1"/>
  <c r="C887" i="1"/>
  <c r="D886" i="1"/>
  <c r="C886" i="1"/>
  <c r="H886" i="1" s="1"/>
  <c r="D885" i="1"/>
  <c r="C885" i="1"/>
  <c r="H885" i="1" s="1"/>
  <c r="D884" i="1"/>
  <c r="C884" i="1"/>
  <c r="H884" i="1" s="1"/>
  <c r="D883" i="1"/>
  <c r="C883" i="1"/>
  <c r="H883" i="1" s="1"/>
  <c r="D882" i="1"/>
  <c r="C882" i="1"/>
  <c r="H882" i="1" s="1"/>
  <c r="D881" i="1"/>
  <c r="C881" i="1"/>
  <c r="D880" i="1"/>
  <c r="C880" i="1"/>
  <c r="H880" i="1" s="1"/>
  <c r="D879" i="1"/>
  <c r="C879" i="1"/>
  <c r="H879" i="1" s="1"/>
  <c r="D878" i="1"/>
  <c r="C878" i="1"/>
  <c r="H878" i="1" s="1"/>
  <c r="D877" i="1"/>
  <c r="C877" i="1"/>
  <c r="H877" i="1" s="1"/>
  <c r="D876" i="1"/>
  <c r="C876" i="1"/>
  <c r="H876" i="1" s="1"/>
  <c r="D875" i="1"/>
  <c r="C875" i="1"/>
  <c r="D874" i="1"/>
  <c r="C874" i="1"/>
  <c r="H874" i="1" s="1"/>
  <c r="D873" i="1"/>
  <c r="C873" i="1"/>
  <c r="H873" i="1" s="1"/>
  <c r="D872" i="1"/>
  <c r="C872" i="1"/>
  <c r="H872" i="1" s="1"/>
  <c r="D871" i="1"/>
  <c r="C871" i="1"/>
  <c r="H871" i="1" s="1"/>
  <c r="D870" i="1"/>
  <c r="C870" i="1"/>
  <c r="H870" i="1" s="1"/>
  <c r="D869" i="1"/>
  <c r="C869" i="1"/>
  <c r="D868" i="1"/>
  <c r="C868" i="1"/>
  <c r="H868" i="1" s="1"/>
  <c r="D867" i="1"/>
  <c r="C867" i="1"/>
  <c r="H867" i="1" s="1"/>
  <c r="D866" i="1"/>
  <c r="C866" i="1"/>
  <c r="H866" i="1" s="1"/>
  <c r="D865" i="1"/>
  <c r="C865" i="1"/>
  <c r="H865" i="1" s="1"/>
  <c r="D864" i="1"/>
  <c r="C864" i="1"/>
  <c r="H864" i="1" s="1"/>
  <c r="D863" i="1"/>
  <c r="C863" i="1"/>
  <c r="D862" i="1"/>
  <c r="C862" i="1"/>
  <c r="H862" i="1" s="1"/>
  <c r="D861" i="1"/>
  <c r="C861" i="1"/>
  <c r="H861" i="1" s="1"/>
  <c r="D860" i="1"/>
  <c r="C860" i="1"/>
  <c r="H860" i="1" s="1"/>
  <c r="D859" i="1"/>
  <c r="C859" i="1"/>
  <c r="H859" i="1" s="1"/>
  <c r="D858" i="1"/>
  <c r="C858" i="1"/>
  <c r="H858" i="1" s="1"/>
  <c r="D857" i="1"/>
  <c r="C857" i="1"/>
  <c r="D856" i="1"/>
  <c r="C856" i="1"/>
  <c r="H856" i="1" s="1"/>
  <c r="D855" i="1"/>
  <c r="C855" i="1"/>
  <c r="H855" i="1" s="1"/>
  <c r="D854" i="1"/>
  <c r="C854" i="1"/>
  <c r="H854" i="1" s="1"/>
  <c r="D853" i="1"/>
  <c r="C853" i="1"/>
  <c r="H853" i="1" s="1"/>
  <c r="D852" i="1"/>
  <c r="C852" i="1"/>
  <c r="H852" i="1" s="1"/>
  <c r="D851" i="1"/>
  <c r="C851" i="1"/>
  <c r="D850" i="1"/>
  <c r="C850" i="1"/>
  <c r="H850" i="1" s="1"/>
  <c r="D849" i="1"/>
  <c r="C849" i="1"/>
  <c r="H849" i="1" s="1"/>
  <c r="D848" i="1"/>
  <c r="C848" i="1"/>
  <c r="H848" i="1" s="1"/>
  <c r="D847" i="1"/>
  <c r="C847" i="1"/>
  <c r="H847" i="1" s="1"/>
  <c r="D846" i="1"/>
  <c r="C846" i="1"/>
  <c r="H846" i="1" s="1"/>
  <c r="D845" i="1"/>
  <c r="C845" i="1"/>
  <c r="D844" i="1"/>
  <c r="C844" i="1"/>
  <c r="H844" i="1" s="1"/>
  <c r="D843" i="1"/>
  <c r="C843" i="1"/>
  <c r="H843" i="1" s="1"/>
  <c r="D842" i="1"/>
  <c r="C842" i="1"/>
  <c r="H842" i="1" s="1"/>
  <c r="D841" i="1"/>
  <c r="C841" i="1"/>
  <c r="H841" i="1" s="1"/>
  <c r="D840" i="1"/>
  <c r="C840" i="1"/>
  <c r="H840" i="1" s="1"/>
  <c r="D839" i="1"/>
  <c r="C839" i="1"/>
  <c r="D838" i="1"/>
  <c r="C838" i="1"/>
  <c r="H838" i="1" s="1"/>
  <c r="D837" i="1"/>
  <c r="C837" i="1"/>
  <c r="H837" i="1" s="1"/>
  <c r="D836" i="1"/>
  <c r="C836" i="1"/>
  <c r="H836" i="1" s="1"/>
  <c r="D835" i="1"/>
  <c r="C835" i="1"/>
  <c r="H835" i="1" s="1"/>
  <c r="D834" i="1"/>
  <c r="C834" i="1"/>
  <c r="H834" i="1" s="1"/>
  <c r="D833" i="1"/>
  <c r="C833" i="1"/>
  <c r="D832" i="1"/>
  <c r="C832" i="1"/>
  <c r="H832" i="1" s="1"/>
  <c r="D831" i="1"/>
  <c r="C831" i="1"/>
  <c r="H831" i="1" s="1"/>
  <c r="D830" i="1"/>
  <c r="C830" i="1"/>
  <c r="H830" i="1" s="1"/>
  <c r="D829" i="1"/>
  <c r="C829" i="1"/>
  <c r="H829" i="1" s="1"/>
  <c r="D828" i="1"/>
  <c r="C828" i="1"/>
  <c r="H828" i="1" s="1"/>
  <c r="D827" i="1"/>
  <c r="C827" i="1"/>
  <c r="D826" i="1"/>
  <c r="C826" i="1"/>
  <c r="H826" i="1" s="1"/>
  <c r="D825" i="1"/>
  <c r="C825" i="1"/>
  <c r="H825" i="1" s="1"/>
  <c r="D824" i="1"/>
  <c r="C824" i="1"/>
  <c r="H824" i="1" s="1"/>
  <c r="D823" i="1"/>
  <c r="C823" i="1"/>
  <c r="H823" i="1" s="1"/>
  <c r="D822" i="1"/>
  <c r="C822" i="1"/>
  <c r="H822" i="1" s="1"/>
  <c r="D821" i="1"/>
  <c r="C821" i="1"/>
  <c r="D820" i="1"/>
  <c r="C820" i="1"/>
  <c r="H820" i="1" s="1"/>
  <c r="D819" i="1"/>
  <c r="C819" i="1"/>
  <c r="H819" i="1" s="1"/>
  <c r="D818" i="1"/>
  <c r="C818" i="1"/>
  <c r="H818" i="1" s="1"/>
  <c r="D817" i="1"/>
  <c r="C817" i="1"/>
  <c r="H817" i="1" s="1"/>
  <c r="D816" i="1"/>
  <c r="C816" i="1"/>
  <c r="H816" i="1" s="1"/>
  <c r="D815" i="1"/>
  <c r="C815" i="1"/>
  <c r="D814" i="1"/>
  <c r="C814" i="1"/>
  <c r="H814" i="1" s="1"/>
  <c r="D813" i="1"/>
  <c r="C813" i="1"/>
  <c r="H813" i="1" s="1"/>
  <c r="D812" i="1"/>
  <c r="C812" i="1"/>
  <c r="H812" i="1" s="1"/>
  <c r="D811" i="1"/>
  <c r="C811" i="1"/>
  <c r="H811" i="1" s="1"/>
  <c r="D810" i="1"/>
  <c r="C810" i="1"/>
  <c r="H810" i="1" s="1"/>
  <c r="D809" i="1"/>
  <c r="C809" i="1"/>
  <c r="D808" i="1"/>
  <c r="C808" i="1"/>
  <c r="H808" i="1" s="1"/>
  <c r="D807" i="1"/>
  <c r="C807" i="1"/>
  <c r="H807" i="1" s="1"/>
  <c r="D806" i="1"/>
  <c r="C806" i="1"/>
  <c r="H806" i="1" s="1"/>
  <c r="D805" i="1"/>
  <c r="C805" i="1"/>
  <c r="H805" i="1" s="1"/>
  <c r="D804" i="1"/>
  <c r="C804" i="1"/>
  <c r="H804" i="1" s="1"/>
  <c r="D803" i="1"/>
  <c r="C803" i="1"/>
  <c r="D802" i="1"/>
  <c r="C802" i="1"/>
  <c r="H802" i="1" s="1"/>
  <c r="D801" i="1"/>
  <c r="C801" i="1"/>
  <c r="H801" i="1" s="1"/>
  <c r="D800" i="1"/>
  <c r="C800" i="1"/>
  <c r="H800" i="1" s="1"/>
  <c r="D799" i="1"/>
  <c r="C799" i="1"/>
  <c r="H799" i="1" s="1"/>
  <c r="D798" i="1"/>
  <c r="C798" i="1"/>
  <c r="H798" i="1" s="1"/>
  <c r="D797" i="1"/>
  <c r="C797" i="1"/>
  <c r="D796" i="1"/>
  <c r="C796" i="1"/>
  <c r="H796" i="1" s="1"/>
  <c r="D795" i="1"/>
  <c r="C795" i="1"/>
  <c r="H795" i="1" s="1"/>
  <c r="D794" i="1"/>
  <c r="C794" i="1"/>
  <c r="H794" i="1" s="1"/>
  <c r="D793" i="1"/>
  <c r="C793" i="1"/>
  <c r="H793" i="1" s="1"/>
  <c r="D792" i="1"/>
  <c r="C792" i="1"/>
  <c r="H792" i="1" s="1"/>
  <c r="D791" i="1"/>
  <c r="C791" i="1"/>
  <c r="D790" i="1"/>
  <c r="C790" i="1"/>
  <c r="H790" i="1" s="1"/>
  <c r="D789" i="1"/>
  <c r="C789" i="1"/>
  <c r="H789" i="1" s="1"/>
  <c r="D788" i="1"/>
  <c r="C788" i="1"/>
  <c r="H788" i="1" s="1"/>
  <c r="D787" i="1"/>
  <c r="C787" i="1"/>
  <c r="H787" i="1" s="1"/>
  <c r="D786" i="1"/>
  <c r="C786" i="1"/>
  <c r="H786" i="1" s="1"/>
  <c r="D785" i="1"/>
  <c r="C785" i="1"/>
  <c r="D784" i="1"/>
  <c r="C784" i="1"/>
  <c r="H784" i="1" s="1"/>
  <c r="D783" i="1"/>
  <c r="C783" i="1"/>
  <c r="H783" i="1" s="1"/>
  <c r="D782" i="1"/>
  <c r="C782" i="1"/>
  <c r="H782" i="1" s="1"/>
  <c r="D781" i="1"/>
  <c r="C781" i="1"/>
  <c r="H781" i="1" s="1"/>
  <c r="D780" i="1"/>
  <c r="C780" i="1"/>
  <c r="H780" i="1" s="1"/>
  <c r="D779" i="1"/>
  <c r="C779" i="1"/>
  <c r="D778" i="1"/>
  <c r="C778" i="1"/>
  <c r="H778" i="1" s="1"/>
  <c r="D777" i="1"/>
  <c r="C777" i="1"/>
  <c r="H777" i="1" s="1"/>
  <c r="D776" i="1"/>
  <c r="C776" i="1"/>
  <c r="H776" i="1" s="1"/>
  <c r="D775" i="1"/>
  <c r="C775" i="1"/>
  <c r="H775" i="1" s="1"/>
  <c r="D774" i="1"/>
  <c r="C774" i="1"/>
  <c r="H774" i="1" s="1"/>
  <c r="D773" i="1"/>
  <c r="C773" i="1"/>
  <c r="D772" i="1"/>
  <c r="C772" i="1"/>
  <c r="H772" i="1" s="1"/>
  <c r="D771" i="1"/>
  <c r="C771" i="1"/>
  <c r="H771" i="1" s="1"/>
  <c r="D770" i="1"/>
  <c r="C770" i="1"/>
  <c r="H770" i="1" s="1"/>
  <c r="D769" i="1"/>
  <c r="C769" i="1"/>
  <c r="H769" i="1" s="1"/>
  <c r="D768" i="1"/>
  <c r="C768" i="1"/>
  <c r="H768" i="1" s="1"/>
  <c r="D767" i="1"/>
  <c r="C767" i="1"/>
  <c r="D766" i="1"/>
  <c r="C766" i="1"/>
  <c r="H766" i="1" s="1"/>
  <c r="D765" i="1"/>
  <c r="C765" i="1"/>
  <c r="H765" i="1" s="1"/>
  <c r="D764" i="1"/>
  <c r="C764" i="1"/>
  <c r="H764" i="1" s="1"/>
  <c r="D763" i="1"/>
  <c r="C763" i="1"/>
  <c r="H763" i="1" s="1"/>
  <c r="D762" i="1"/>
  <c r="C762" i="1"/>
  <c r="H762" i="1" s="1"/>
  <c r="D761" i="1"/>
  <c r="C761" i="1"/>
  <c r="D760" i="1"/>
  <c r="C760" i="1"/>
  <c r="H760" i="1" s="1"/>
  <c r="D759" i="1"/>
  <c r="C759" i="1"/>
  <c r="H759" i="1" s="1"/>
  <c r="D758" i="1"/>
  <c r="C758" i="1"/>
  <c r="H758" i="1" s="1"/>
  <c r="D757" i="1"/>
  <c r="C757" i="1"/>
  <c r="H757" i="1" s="1"/>
  <c r="D756" i="1"/>
  <c r="C756" i="1"/>
  <c r="H756" i="1" s="1"/>
  <c r="D755" i="1"/>
  <c r="C755" i="1"/>
  <c r="D754" i="1"/>
  <c r="C754" i="1"/>
  <c r="H754" i="1" s="1"/>
  <c r="D753" i="1"/>
  <c r="C753" i="1"/>
  <c r="H753" i="1" s="1"/>
  <c r="D752" i="1"/>
  <c r="C752" i="1"/>
  <c r="H752" i="1" s="1"/>
  <c r="D751" i="1"/>
  <c r="C751" i="1"/>
  <c r="H751" i="1" s="1"/>
  <c r="D750" i="1"/>
  <c r="C750" i="1"/>
  <c r="H750" i="1" s="1"/>
  <c r="D749" i="1"/>
  <c r="C749" i="1"/>
  <c r="D748" i="1"/>
  <c r="C748" i="1"/>
  <c r="H748" i="1" s="1"/>
  <c r="D747" i="1"/>
  <c r="C747" i="1"/>
  <c r="H747" i="1" s="1"/>
  <c r="D746" i="1"/>
  <c r="C746" i="1"/>
  <c r="H746" i="1" s="1"/>
  <c r="D745" i="1"/>
  <c r="C745" i="1"/>
  <c r="H745" i="1" s="1"/>
  <c r="D744" i="1"/>
  <c r="C744" i="1"/>
  <c r="H744" i="1" s="1"/>
  <c r="D743" i="1"/>
  <c r="C743" i="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2" i="1"/>
  <c r="C632" i="1"/>
  <c r="H632" i="1" s="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H617" i="1" s="1"/>
  <c r="D616" i="1"/>
  <c r="C616" i="1"/>
  <c r="D615" i="1"/>
  <c r="C615" i="1"/>
  <c r="H615" i="1" s="1"/>
  <c r="D614" i="1"/>
  <c r="C614" i="1"/>
  <c r="H614" i="1" s="1"/>
  <c r="D613" i="1"/>
  <c r="C613" i="1"/>
  <c r="D612" i="1"/>
  <c r="C612" i="1"/>
  <c r="D611" i="1"/>
  <c r="C611" i="1"/>
  <c r="H611" i="1" s="1"/>
  <c r="D610" i="1"/>
  <c r="C610" i="1"/>
  <c r="D609" i="1"/>
  <c r="C609" i="1"/>
  <c r="H609" i="1" s="1"/>
  <c r="D608" i="1"/>
  <c r="C608" i="1"/>
  <c r="H608" i="1" s="1"/>
  <c r="D607" i="1"/>
  <c r="C607" i="1"/>
  <c r="D606" i="1"/>
  <c r="C606" i="1"/>
  <c r="D605" i="1"/>
  <c r="C605" i="1"/>
  <c r="H605" i="1" s="1"/>
  <c r="D604" i="1"/>
  <c r="C604" i="1"/>
  <c r="D603" i="1"/>
  <c r="C603" i="1"/>
  <c r="H603" i="1" s="1"/>
  <c r="D602" i="1"/>
  <c r="C602" i="1"/>
  <c r="H602" i="1" s="1"/>
  <c r="D601" i="1"/>
  <c r="C601" i="1"/>
  <c r="D600" i="1"/>
  <c r="C600" i="1"/>
  <c r="D599" i="1"/>
  <c r="C599" i="1"/>
  <c r="H599" i="1" s="1"/>
  <c r="D598" i="1"/>
  <c r="C598" i="1"/>
  <c r="D597" i="1"/>
  <c r="C597" i="1"/>
  <c r="H597" i="1" s="1"/>
  <c r="D596" i="1"/>
  <c r="C596" i="1"/>
  <c r="H596" i="1" s="1"/>
  <c r="D595" i="1"/>
  <c r="C595" i="1"/>
  <c r="D594" i="1"/>
  <c r="C594" i="1"/>
  <c r="D593" i="1"/>
  <c r="C593" i="1"/>
  <c r="H593" i="1" s="1"/>
  <c r="D592" i="1"/>
  <c r="C592" i="1"/>
  <c r="D591" i="1"/>
  <c r="C591" i="1"/>
  <c r="H591" i="1" s="1"/>
  <c r="D590" i="1"/>
  <c r="C590" i="1"/>
  <c r="H590" i="1" s="1"/>
  <c r="D589" i="1"/>
  <c r="C589" i="1"/>
  <c r="D588" i="1"/>
  <c r="C588" i="1"/>
  <c r="D587" i="1"/>
  <c r="D586" i="1"/>
  <c r="C586" i="1"/>
  <c r="D585" i="1"/>
  <c r="C585" i="1"/>
  <c r="H585" i="1" s="1"/>
  <c r="D584" i="1"/>
  <c r="C584" i="1"/>
  <c r="H584" i="1" s="1"/>
  <c r="D583" i="1"/>
  <c r="C583" i="1"/>
  <c r="D582" i="1"/>
  <c r="C582" i="1"/>
  <c r="D581" i="1"/>
  <c r="C581" i="1"/>
  <c r="H581" i="1" s="1"/>
  <c r="D580" i="1"/>
  <c r="C580" i="1"/>
  <c r="H580" i="1" s="1"/>
  <c r="D579" i="1"/>
  <c r="C579" i="1"/>
  <c r="H579" i="1" s="1"/>
  <c r="D578" i="1"/>
  <c r="C578" i="1"/>
  <c r="H578" i="1" s="1"/>
  <c r="D577" i="1"/>
  <c r="C577" i="1"/>
  <c r="D576" i="1"/>
  <c r="C576" i="1"/>
  <c r="D575" i="1"/>
  <c r="C575" i="1"/>
  <c r="H575" i="1" s="1"/>
  <c r="D574" i="1"/>
  <c r="D573" i="1"/>
  <c r="C573" i="1"/>
  <c r="H573" i="1" s="1"/>
  <c r="D572" i="1"/>
  <c r="C572" i="1"/>
  <c r="H572" i="1" s="1"/>
  <c r="D571" i="1"/>
  <c r="C571" i="1"/>
  <c r="D570" i="1"/>
  <c r="C570" i="1"/>
  <c r="D569" i="1"/>
  <c r="C569" i="1"/>
  <c r="H569" i="1" s="1"/>
  <c r="D568" i="1"/>
  <c r="C568" i="1"/>
  <c r="H568" i="1" s="1"/>
  <c r="D567" i="1"/>
  <c r="C567" i="1"/>
  <c r="H567" i="1" s="1"/>
  <c r="D566" i="1"/>
  <c r="C566" i="1"/>
  <c r="H566" i="1" s="1"/>
  <c r="D565" i="1"/>
  <c r="C565" i="1"/>
  <c r="D564" i="1"/>
  <c r="C564" i="1"/>
  <c r="D563" i="1"/>
  <c r="C563" i="1"/>
  <c r="H563" i="1" s="1"/>
  <c r="D562" i="1"/>
  <c r="C562" i="1"/>
  <c r="H562" i="1" s="1"/>
  <c r="D561" i="1"/>
  <c r="D560" i="1"/>
  <c r="C560" i="1"/>
  <c r="H560" i="1" s="1"/>
  <c r="D559" i="1"/>
  <c r="C559" i="1"/>
  <c r="D558" i="1"/>
  <c r="C558" i="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3" i="1"/>
  <c r="C413" i="1"/>
  <c r="H413" i="1" s="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F215" i="9" l="1"/>
  <c r="B215" i="9" s="1"/>
  <c r="E287" i="9"/>
  <c r="B287" i="9" s="1"/>
  <c r="H1169" i="1"/>
  <c r="H1175" i="1"/>
  <c r="H1181" i="1"/>
  <c r="F197" i="4"/>
  <c r="D196" i="4"/>
  <c r="E528" i="4"/>
  <c r="D12" i="5"/>
  <c r="D1454" i="1"/>
  <c r="E22" i="7"/>
  <c r="B238" i="9"/>
  <c r="F252" i="9"/>
  <c r="B252" i="9" s="1"/>
  <c r="B256" i="9"/>
  <c r="D991" i="1"/>
  <c r="E12" i="5"/>
  <c r="D990" i="1" s="1"/>
  <c r="H309" i="9"/>
  <c r="D1167" i="1"/>
  <c r="H620" i="1"/>
  <c r="H626" i="1"/>
  <c r="F239" i="5"/>
  <c r="D238" i="5"/>
  <c r="D1408" i="1"/>
  <c r="I27" i="3"/>
  <c r="D43" i="8"/>
  <c r="C1524" i="1"/>
  <c r="H1524" i="1" s="1"/>
  <c r="B214" i="9"/>
  <c r="B228" i="9"/>
  <c r="B288" i="9"/>
  <c r="F644" i="4"/>
  <c r="C638" i="1"/>
  <c r="E237" i="5"/>
  <c r="D1215" i="1"/>
  <c r="H31" i="3"/>
  <c r="C1469" i="1"/>
  <c r="H1469" i="1" s="1"/>
  <c r="B53" i="9"/>
  <c r="B89" i="9"/>
  <c r="B125" i="9"/>
  <c r="H621" i="1"/>
  <c r="H627" i="1"/>
  <c r="F51" i="4"/>
  <c r="D50" i="4"/>
  <c r="B250" i="9"/>
  <c r="F264" i="9"/>
  <c r="B264" i="9" s="1"/>
  <c r="B268" i="9"/>
  <c r="E294" i="9"/>
  <c r="B294" i="9" s="1"/>
  <c r="H743" i="1"/>
  <c r="H749" i="1"/>
  <c r="H755" i="1"/>
  <c r="H761" i="1"/>
  <c r="H767" i="1"/>
  <c r="H773" i="1"/>
  <c r="H779" i="1"/>
  <c r="H785" i="1"/>
  <c r="H791" i="1"/>
  <c r="H797" i="1"/>
  <c r="H803" i="1"/>
  <c r="H809" i="1"/>
  <c r="H815" i="1"/>
  <c r="H821" i="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1127" i="1"/>
  <c r="H1133" i="1"/>
  <c r="H1139" i="1"/>
  <c r="H1145" i="1"/>
  <c r="H1151" i="1"/>
  <c r="H1223" i="1"/>
  <c r="H1229" i="1"/>
  <c r="C1235" i="1"/>
  <c r="H1235" i="1" s="1"/>
  <c r="H1241" i="1"/>
  <c r="E350" i="4"/>
  <c r="D1047" i="1"/>
  <c r="E43" i="9"/>
  <c r="B43" i="9" s="1"/>
  <c r="E79" i="9"/>
  <c r="B79" i="9" s="1"/>
  <c r="E115" i="9"/>
  <c r="B115" i="9" s="1"/>
  <c r="E159" i="9"/>
  <c r="B159" i="9" s="1"/>
  <c r="H991" i="1"/>
  <c r="F625" i="4"/>
  <c r="C619" i="1"/>
  <c r="H619" i="1" s="1"/>
  <c r="E206" i="5"/>
  <c r="D1184" i="1"/>
  <c r="H1184" i="1" s="1"/>
  <c r="E298" i="4"/>
  <c r="F473" i="4"/>
  <c r="D472" i="4"/>
  <c r="E118" i="5"/>
  <c r="D1096" i="1" s="1"/>
  <c r="D5" i="7"/>
  <c r="C1437" i="1"/>
  <c r="B29" i="9"/>
  <c r="B65" i="9"/>
  <c r="B101" i="9"/>
  <c r="B137" i="9"/>
  <c r="B145" i="9"/>
  <c r="H623" i="1"/>
  <c r="H1097" i="1"/>
  <c r="H1103" i="1"/>
  <c r="H1154" i="1"/>
  <c r="E7" i="5"/>
  <c r="E5" i="7"/>
  <c r="D1437" i="1"/>
  <c r="B230" i="9"/>
  <c r="F240" i="9"/>
  <c r="B240" i="9" s="1"/>
  <c r="B244" i="9"/>
  <c r="B262" i="9"/>
  <c r="E282" i="9"/>
  <c r="B282" i="9" s="1"/>
  <c r="H993" i="1"/>
  <c r="C1023" i="1"/>
  <c r="H1023" i="1" s="1"/>
  <c r="H1067" i="1"/>
  <c r="H1073" i="1"/>
  <c r="H1079" i="1"/>
  <c r="H1085" i="1"/>
  <c r="H1091" i="1"/>
  <c r="H1187" i="1"/>
  <c r="H1193" i="1"/>
  <c r="H1199" i="1"/>
  <c r="H1205" i="1"/>
  <c r="H1211" i="1"/>
  <c r="E82" i="4"/>
  <c r="D78" i="1" s="1"/>
  <c r="F345" i="4"/>
  <c r="D344" i="4"/>
  <c r="F90" i="6"/>
  <c r="D89" i="6"/>
  <c r="C1384" i="1"/>
  <c r="H1384" i="1" s="1"/>
  <c r="E55" i="9"/>
  <c r="B55" i="9" s="1"/>
  <c r="E91" i="9"/>
  <c r="B91" i="9" s="1"/>
  <c r="B216" i="9"/>
  <c r="H307" i="9"/>
  <c r="E307" i="9" s="1"/>
  <c r="B307" i="9" s="1"/>
  <c r="E176" i="5"/>
  <c r="D1154" i="1"/>
  <c r="F216" i="9"/>
  <c r="B220" i="9"/>
  <c r="B292" i="9"/>
  <c r="H1049" i="1"/>
  <c r="H1055" i="1"/>
  <c r="H1470" i="1"/>
  <c r="J1476" i="1"/>
  <c r="I31" i="3"/>
  <c r="E151" i="4"/>
  <c r="E420" i="4"/>
  <c r="F39" i="6"/>
  <c r="C1333" i="1"/>
  <c r="H1333" i="1" s="1"/>
  <c r="C1453" i="1"/>
  <c r="H30" i="3"/>
  <c r="B41" i="9"/>
  <c r="B77" i="9"/>
  <c r="B113" i="9"/>
  <c r="B227" i="9"/>
  <c r="J1443" i="1"/>
  <c r="J1449" i="1"/>
  <c r="J1455" i="1"/>
  <c r="H1461" i="1"/>
  <c r="J1467" i="1"/>
  <c r="J1473" i="1"/>
  <c r="J1479" i="1"/>
  <c r="D7" i="4"/>
  <c r="F83" i="4"/>
  <c r="D124" i="4"/>
  <c r="D133" i="4"/>
  <c r="D152" i="4"/>
  <c r="D311" i="4"/>
  <c r="D421" i="4"/>
  <c r="F19" i="5"/>
  <c r="H289" i="9"/>
  <c r="D5" i="6"/>
  <c r="D35" i="6"/>
  <c r="F115" i="6"/>
  <c r="E141" i="6"/>
  <c r="D106" i="4"/>
  <c r="D163" i="4"/>
  <c r="F245" i="5"/>
  <c r="D215" i="4"/>
  <c r="D224" i="4"/>
  <c r="D252" i="4"/>
  <c r="D351" i="4"/>
  <c r="D567" i="4"/>
  <c r="D593" i="4"/>
  <c r="D206" i="5"/>
  <c r="H586" i="1"/>
  <c r="H592" i="1"/>
  <c r="H598" i="1"/>
  <c r="H604" i="1"/>
  <c r="H610" i="1"/>
  <c r="H616" i="1"/>
  <c r="H628" i="1"/>
  <c r="J1439" i="1"/>
  <c r="J1445" i="1"/>
  <c r="J1451" i="1"/>
  <c r="J1457" i="1"/>
  <c r="J1463" i="1"/>
  <c r="H1475" i="1"/>
  <c r="F68" i="4"/>
  <c r="F77" i="4"/>
  <c r="F164" i="4"/>
  <c r="D643" i="4"/>
  <c r="E143" i="9"/>
  <c r="B143" i="9" s="1"/>
  <c r="F246" i="5"/>
  <c r="H1247" i="1"/>
  <c r="H1253" i="1"/>
  <c r="H1259" i="1"/>
  <c r="H1265" i="1"/>
  <c r="H1271" i="1"/>
  <c r="H1277" i="1"/>
  <c r="H1283" i="1"/>
  <c r="H1289" i="1"/>
  <c r="H1295" i="1"/>
  <c r="H1301" i="1"/>
  <c r="H1307" i="1"/>
  <c r="H1313" i="1"/>
  <c r="H1319" i="1"/>
  <c r="H1325" i="1"/>
  <c r="H1331" i="1"/>
  <c r="H1337" i="1"/>
  <c r="H1343" i="1"/>
  <c r="H1349" i="1"/>
  <c r="H1355" i="1"/>
  <c r="H1361" i="1"/>
  <c r="H1367" i="1"/>
  <c r="H1373" i="1"/>
  <c r="H1379" i="1"/>
  <c r="H1385" i="1"/>
  <c r="H1391" i="1"/>
  <c r="H1397" i="1"/>
  <c r="H1403" i="1"/>
  <c r="H1409" i="1"/>
  <c r="H1415" i="1"/>
  <c r="H1421" i="1"/>
  <c r="H1427" i="1"/>
  <c r="H1433" i="1"/>
  <c r="D263" i="4"/>
  <c r="E643" i="4"/>
  <c r="D637" i="1" s="1"/>
  <c r="D529" i="4"/>
  <c r="F13" i="5"/>
  <c r="F146" i="5"/>
  <c r="D129" i="6"/>
  <c r="D118" i="5"/>
  <c r="H558" i="1"/>
  <c r="H564" i="1"/>
  <c r="H570" i="1"/>
  <c r="H576" i="1"/>
  <c r="H582" i="1"/>
  <c r="H588" i="1"/>
  <c r="H594" i="1"/>
  <c r="H600" i="1"/>
  <c r="H606" i="1"/>
  <c r="H612" i="1"/>
  <c r="H618" i="1"/>
  <c r="H624" i="1"/>
  <c r="D44" i="4"/>
  <c r="D139" i="4"/>
  <c r="F418" i="4"/>
  <c r="D484" i="4"/>
  <c r="D7" i="5"/>
  <c r="F170" i="5"/>
  <c r="D190" i="5"/>
  <c r="F259" i="5"/>
  <c r="H1327" i="1"/>
  <c r="H1339" i="1"/>
  <c r="H1345" i="1"/>
  <c r="H1351" i="1"/>
  <c r="H1357" i="1"/>
  <c r="H1363" i="1"/>
  <c r="H1369" i="1"/>
  <c r="H1375" i="1"/>
  <c r="H1381" i="1"/>
  <c r="H1387" i="1"/>
  <c r="H1393" i="1"/>
  <c r="H1399" i="1"/>
  <c r="H1405" i="1"/>
  <c r="H1411" i="1"/>
  <c r="H1417" i="1"/>
  <c r="H1429" i="1"/>
  <c r="F159" i="4"/>
  <c r="F210" i="4"/>
  <c r="D299" i="4"/>
  <c r="D515" i="4"/>
  <c r="D580" i="4"/>
  <c r="E290" i="9"/>
  <c r="B290" i="9" s="1"/>
  <c r="F180" i="5"/>
  <c r="H559" i="1"/>
  <c r="H565" i="1"/>
  <c r="H571" i="1"/>
  <c r="H577" i="1"/>
  <c r="H583" i="1"/>
  <c r="H589" i="1"/>
  <c r="H595" i="1"/>
  <c r="H601" i="1"/>
  <c r="H607" i="1"/>
  <c r="H613" i="1"/>
  <c r="H625" i="1"/>
  <c r="H631" i="1"/>
  <c r="J1442" i="1"/>
  <c r="J1448" i="1"/>
  <c r="H1454" i="1"/>
  <c r="J1460" i="1"/>
  <c r="J1466" i="1"/>
  <c r="J1472" i="1"/>
  <c r="J1478" i="1"/>
  <c r="D82" i="4"/>
  <c r="F112" i="4"/>
  <c r="F169" i="4"/>
  <c r="D396" i="4"/>
  <c r="D459" i="4"/>
  <c r="D78" i="5"/>
  <c r="E87" i="5"/>
  <c r="D1065" i="1" s="1"/>
  <c r="H1065" i="1" s="1"/>
  <c r="D114" i="6"/>
  <c r="H1376" i="1"/>
  <c r="H1382" i="1"/>
  <c r="H1388" i="1"/>
  <c r="H1394" i="1"/>
  <c r="H1400" i="1"/>
  <c r="H1406" i="1"/>
  <c r="H1412" i="1"/>
  <c r="H1418" i="1"/>
  <c r="H1424" i="1"/>
  <c r="H1430" i="1"/>
  <c r="D69" i="5"/>
  <c r="G289" i="9"/>
  <c r="E289" i="9" s="1"/>
  <c r="B289" i="9" s="1"/>
  <c r="E644" i="4"/>
  <c r="D638" i="1" s="1"/>
  <c r="H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H622"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1" i="9"/>
  <c r="G21" i="9"/>
  <c r="F152" i="4"/>
  <c r="F416" i="4"/>
  <c r="F417" i="4"/>
  <c r="F603" i="4"/>
  <c r="F88" i="5"/>
  <c r="F149" i="5"/>
  <c r="F177" i="5"/>
  <c r="F190" i="5"/>
  <c r="F206" i="5"/>
  <c r="F5" i="6"/>
  <c r="D141" i="6"/>
  <c r="D42" i="8"/>
  <c r="H19" i="9"/>
  <c r="E19" i="9" s="1"/>
  <c r="B19"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E165" i="9" s="1"/>
  <c r="B165" i="9" s="1"/>
  <c r="G164" i="9"/>
  <c r="E164" i="9" s="1"/>
  <c r="B164" i="9" s="1"/>
  <c r="G163" i="9"/>
  <c r="E163" i="9" s="1"/>
  <c r="B163" i="9" s="1"/>
  <c r="G162" i="9"/>
  <c r="E162" i="9" s="1"/>
  <c r="B162" i="9" s="1"/>
  <c r="G161" i="9"/>
  <c r="E161" i="9" s="1"/>
  <c r="B161" i="9" s="1"/>
  <c r="I10" i="9"/>
  <c r="F69" i="5" l="1"/>
  <c r="D68" i="5"/>
  <c r="C1047" i="1"/>
  <c r="F351" i="4"/>
  <c r="D350" i="4"/>
  <c r="C346" i="1"/>
  <c r="E635" i="4"/>
  <c r="D629" i="1" s="1"/>
  <c r="D414" i="1"/>
  <c r="F459" i="4"/>
  <c r="C453" i="1"/>
  <c r="G309" i="9"/>
  <c r="E309" i="9" s="1"/>
  <c r="B309" i="9" s="1"/>
  <c r="C1167" i="1"/>
  <c r="F529" i="4"/>
  <c r="D528" i="4"/>
  <c r="C523" i="1"/>
  <c r="F224" i="4"/>
  <c r="C220" i="1"/>
  <c r="F311" i="4"/>
  <c r="C306" i="1"/>
  <c r="F421" i="4"/>
  <c r="D420" i="4"/>
  <c r="C415" i="1"/>
  <c r="F396" i="4"/>
  <c r="C391" i="1"/>
  <c r="F643" i="4"/>
  <c r="C637" i="1"/>
  <c r="F215" i="4"/>
  <c r="C211" i="1"/>
  <c r="D151" i="4"/>
  <c r="C148" i="1"/>
  <c r="D1453" i="1"/>
  <c r="G1453" i="1" s="1"/>
  <c r="I30" i="3"/>
  <c r="C1518" i="1"/>
  <c r="I35" i="3"/>
  <c r="F580" i="4"/>
  <c r="C574" i="1"/>
  <c r="F7" i="5"/>
  <c r="H20" i="3"/>
  <c r="C985" i="1"/>
  <c r="D6" i="5"/>
  <c r="F263" i="4"/>
  <c r="C259" i="1"/>
  <c r="F133" i="4"/>
  <c r="C129" i="1"/>
  <c r="D1436" i="1"/>
  <c r="I29" i="3"/>
  <c r="H1437" i="1"/>
  <c r="F238" i="5"/>
  <c r="D237" i="5"/>
  <c r="C1215" i="1"/>
  <c r="G638" i="1"/>
  <c r="F515" i="4"/>
  <c r="C509" i="1"/>
  <c r="F484" i="4"/>
  <c r="C478" i="1"/>
  <c r="F163" i="4"/>
  <c r="C159" i="1"/>
  <c r="F124" i="4"/>
  <c r="C120" i="1"/>
  <c r="F89" i="6"/>
  <c r="C1383" i="1"/>
  <c r="I20" i="3"/>
  <c r="D985" i="1"/>
  <c r="G315" i="9"/>
  <c r="E315" i="9" s="1"/>
  <c r="C1436" i="1"/>
  <c r="H29" i="3"/>
  <c r="F50" i="4"/>
  <c r="C46" i="1"/>
  <c r="I23" i="3"/>
  <c r="D1214" i="1"/>
  <c r="F12" i="5"/>
  <c r="C990" i="1"/>
  <c r="E289" i="4"/>
  <c r="I17" i="3"/>
  <c r="D147" i="1"/>
  <c r="F82" i="4"/>
  <c r="C78" i="1"/>
  <c r="F299" i="4"/>
  <c r="D298" i="4"/>
  <c r="C294" i="1"/>
  <c r="F106" i="4"/>
  <c r="C102" i="1"/>
  <c r="E636" i="4"/>
  <c r="D630" i="1" s="1"/>
  <c r="D522" i="1"/>
  <c r="F139" i="4"/>
  <c r="C135" i="1"/>
  <c r="D1435" i="1"/>
  <c r="I28" i="3"/>
  <c r="F7" i="4"/>
  <c r="D6" i="4"/>
  <c r="C3" i="1"/>
  <c r="F344" i="4"/>
  <c r="C339" i="1"/>
  <c r="F472" i="4"/>
  <c r="C466" i="1"/>
  <c r="F196" i="4"/>
  <c r="C192" i="1"/>
  <c r="F252" i="4"/>
  <c r="C248" i="1"/>
  <c r="E166" i="9"/>
  <c r="B166" i="9" s="1"/>
  <c r="F44" i="4"/>
  <c r="C40" i="1"/>
  <c r="G310" i="9"/>
  <c r="C1183" i="1"/>
  <c r="E6" i="4"/>
  <c r="F213" i="9"/>
  <c r="B213" i="9" s="1"/>
  <c r="F118" i="5"/>
  <c r="C1096" i="1"/>
  <c r="D176" i="5"/>
  <c r="F35" i="6"/>
  <c r="H25" i="3"/>
  <c r="C1329" i="1"/>
  <c r="H1453" i="1"/>
  <c r="E407" i="4"/>
  <c r="D402" i="1" s="1"/>
  <c r="D293" i="1"/>
  <c r="E68" i="5"/>
  <c r="F129" i="6"/>
  <c r="C1423" i="1"/>
  <c r="F593" i="4"/>
  <c r="C587" i="1"/>
  <c r="H24" i="3"/>
  <c r="C1299" i="1"/>
  <c r="E408" i="4"/>
  <c r="D403" i="1" s="1"/>
  <c r="D345" i="1"/>
  <c r="F78" i="5"/>
  <c r="C1056" i="1"/>
  <c r="B192" i="9"/>
  <c r="E21" i="9"/>
  <c r="B21" i="9" s="1"/>
  <c r="F114" i="6"/>
  <c r="C1408" i="1"/>
  <c r="H27" i="3"/>
  <c r="F567" i="4"/>
  <c r="C561" i="1"/>
  <c r="D1153" i="1"/>
  <c r="I22" i="3"/>
  <c r="E175" i="5"/>
  <c r="D1152" i="1" s="1"/>
  <c r="H310" i="9"/>
  <c r="D1183" i="1"/>
  <c r="K1450" i="9"/>
  <c r="G313" i="9"/>
  <c r="E313" i="9" s="1"/>
  <c r="B313" i="9" s="1"/>
  <c r="I34" i="3"/>
  <c r="C1517" i="1"/>
  <c r="G312" i="9"/>
  <c r="E312" i="9" s="1"/>
  <c r="F141" i="6"/>
  <c r="H28" i="3"/>
  <c r="C1435" i="1"/>
  <c r="G317" i="9"/>
  <c r="E317" i="9" s="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466" i="1" l="1"/>
  <c r="G466" i="1"/>
  <c r="I16" i="3"/>
  <c r="D2" i="1"/>
  <c r="E412" i="4"/>
  <c r="E290" i="4"/>
  <c r="D286" i="1" s="1"/>
  <c r="H339" i="1"/>
  <c r="G339" i="1"/>
  <c r="H415" i="1"/>
  <c r="G415" i="1"/>
  <c r="H453" i="1"/>
  <c r="G453" i="1"/>
  <c r="I21" i="3"/>
  <c r="D1046" i="1"/>
  <c r="H1183" i="1"/>
  <c r="G1183" i="1"/>
  <c r="H294" i="1"/>
  <c r="G294" i="1"/>
  <c r="H46" i="1"/>
  <c r="G46" i="1"/>
  <c r="H159" i="1"/>
  <c r="G159" i="1"/>
  <c r="H1518" i="1"/>
  <c r="G1518" i="1"/>
  <c r="D635" i="4"/>
  <c r="C414" i="1"/>
  <c r="F420" i="4"/>
  <c r="E310" i="9"/>
  <c r="B310" i="9" s="1"/>
  <c r="H3" i="1"/>
  <c r="G3" i="1"/>
  <c r="D407" i="4"/>
  <c r="C293" i="1"/>
  <c r="F298" i="4"/>
  <c r="H129" i="1"/>
  <c r="G129" i="1"/>
  <c r="H40" i="1"/>
  <c r="G40" i="1"/>
  <c r="H16" i="3"/>
  <c r="C2" i="1"/>
  <c r="D412" i="4"/>
  <c r="F6" i="4"/>
  <c r="H478" i="1"/>
  <c r="G478" i="1"/>
  <c r="H306" i="1"/>
  <c r="G306" i="1"/>
  <c r="H1423" i="1"/>
  <c r="G1423" i="1"/>
  <c r="H120" i="1"/>
  <c r="G120" i="1"/>
  <c r="H78" i="1"/>
  <c r="G78" i="1"/>
  <c r="H1436" i="1"/>
  <c r="G1436" i="1"/>
  <c r="H259" i="1"/>
  <c r="G259" i="1"/>
  <c r="H148" i="1"/>
  <c r="G148" i="1"/>
  <c r="H346" i="1"/>
  <c r="G346" i="1"/>
  <c r="H1167" i="1"/>
  <c r="G1167" i="1"/>
  <c r="H1056" i="1"/>
  <c r="G1056" i="1"/>
  <c r="H1329" i="1"/>
  <c r="G1329" i="1"/>
  <c r="B315" i="9"/>
  <c r="E314" i="9"/>
  <c r="I10" i="3" s="1"/>
  <c r="H509" i="1"/>
  <c r="G509" i="1"/>
  <c r="D289" i="4"/>
  <c r="H17" i="3"/>
  <c r="C147" i="1"/>
  <c r="F151" i="4"/>
  <c r="H220" i="1"/>
  <c r="G220" i="1"/>
  <c r="D408" i="4"/>
  <c r="C345" i="1"/>
  <c r="F350" i="4"/>
  <c r="H248" i="1"/>
  <c r="G248" i="1"/>
  <c r="E6" i="5"/>
  <c r="C984" i="1"/>
  <c r="G278" i="9"/>
  <c r="H211" i="1"/>
  <c r="G211" i="1"/>
  <c r="H391" i="1"/>
  <c r="G391" i="1"/>
  <c r="G1299" i="1"/>
  <c r="H1299" i="1"/>
  <c r="H135" i="1"/>
  <c r="G135" i="1"/>
  <c r="H985" i="1"/>
  <c r="G985" i="1"/>
  <c r="H523" i="1"/>
  <c r="G523" i="1"/>
  <c r="H1047" i="1"/>
  <c r="G1047" i="1"/>
  <c r="H561" i="1"/>
  <c r="G561" i="1"/>
  <c r="F176" i="5"/>
  <c r="C1153" i="1"/>
  <c r="D175" i="5"/>
  <c r="H22" i="3"/>
  <c r="H192" i="1"/>
  <c r="G192" i="1"/>
  <c r="D285" i="1"/>
  <c r="E413" i="4"/>
  <c r="E291" i="4"/>
  <c r="D287" i="1" s="1"/>
  <c r="H1215" i="1"/>
  <c r="G1215" i="1"/>
  <c r="H637" i="1"/>
  <c r="G637" i="1"/>
  <c r="D636" i="4"/>
  <c r="C522" i="1"/>
  <c r="F528" i="4"/>
  <c r="F68" i="5"/>
  <c r="H21" i="3"/>
  <c r="C1046" i="1"/>
  <c r="H574" i="1"/>
  <c r="G574" i="1"/>
  <c r="H1408" i="1"/>
  <c r="G1408" i="1"/>
  <c r="H102" i="1"/>
  <c r="G102" i="1"/>
  <c r="H587" i="1"/>
  <c r="G587" i="1"/>
  <c r="H1096" i="1"/>
  <c r="G1096" i="1"/>
  <c r="H990" i="1"/>
  <c r="G990" i="1"/>
  <c r="H1383" i="1"/>
  <c r="G1383" i="1"/>
  <c r="F237" i="5"/>
  <c r="C1214" i="1"/>
  <c r="H23" i="3"/>
  <c r="B317" i="9"/>
  <c r="E316" i="9"/>
  <c r="H1435" i="1"/>
  <c r="G1435" i="1"/>
  <c r="H9" i="3"/>
  <c r="B312" i="9"/>
  <c r="E311" i="9"/>
  <c r="H1517" i="1"/>
  <c r="G1517" i="1"/>
  <c r="H11" i="3"/>
  <c r="H278" i="9" l="1"/>
  <c r="E278" i="9" s="1"/>
  <c r="D984" i="1"/>
  <c r="F636" i="4"/>
  <c r="C630" i="1"/>
  <c r="H1153" i="1"/>
  <c r="G1153" i="1"/>
  <c r="H293" i="1"/>
  <c r="G293" i="1"/>
  <c r="C285" i="1"/>
  <c r="D413" i="4"/>
  <c r="D291" i="4"/>
  <c r="F289" i="4"/>
  <c r="F407" i="4"/>
  <c r="C402" i="1"/>
  <c r="H8" i="3"/>
  <c r="M3" i="9" s="1"/>
  <c r="G984" i="1"/>
  <c r="H984" i="1"/>
  <c r="H345" i="1"/>
  <c r="G345" i="1"/>
  <c r="H1214" i="1"/>
  <c r="G1214" i="1"/>
  <c r="F408" i="4"/>
  <c r="C403" i="1"/>
  <c r="D290" i="4"/>
  <c r="E414" i="4"/>
  <c r="D409" i="1" s="1"/>
  <c r="D407" i="1"/>
  <c r="E639" i="4"/>
  <c r="F175" i="5"/>
  <c r="C1152" i="1"/>
  <c r="C407" i="1"/>
  <c r="D639" i="4"/>
  <c r="F412" i="4"/>
  <c r="G2" i="1"/>
  <c r="H2" i="1"/>
  <c r="H522" i="1"/>
  <c r="G522" i="1"/>
  <c r="E415" i="4"/>
  <c r="D410" i="1" s="1"/>
  <c r="E640" i="4"/>
  <c r="D408" i="1"/>
  <c r="F6" i="5"/>
  <c r="H414" i="1"/>
  <c r="G414" i="1"/>
  <c r="H1046" i="1"/>
  <c r="G1046" i="1"/>
  <c r="G284" i="9"/>
  <c r="E284" i="9" s="1"/>
  <c r="B284" i="9" s="1"/>
  <c r="H147" i="1"/>
  <c r="G147" i="1"/>
  <c r="F635" i="4"/>
  <c r="C629" i="1"/>
  <c r="N3" i="9"/>
  <c r="I11" i="3"/>
  <c r="K3" i="9"/>
  <c r="I9" i="3"/>
  <c r="E277" i="9" l="1"/>
  <c r="I8" i="3" s="1"/>
  <c r="B278" i="9"/>
  <c r="H403" i="1"/>
  <c r="G403" i="1"/>
  <c r="C287" i="1"/>
  <c r="F291" i="4"/>
  <c r="H285" i="1"/>
  <c r="G285" i="1"/>
  <c r="D640" i="4"/>
  <c r="D415" i="4"/>
  <c r="F413" i="4"/>
  <c r="C408" i="1"/>
  <c r="D414" i="4"/>
  <c r="C633" i="1"/>
  <c r="F639" i="4"/>
  <c r="H630" i="1"/>
  <c r="G630" i="1"/>
  <c r="H407" i="1"/>
  <c r="G407" i="1"/>
  <c r="H1152" i="1"/>
  <c r="G1152" i="1"/>
  <c r="E642" i="4"/>
  <c r="D634" i="1"/>
  <c r="E641" i="4"/>
  <c r="D633" i="1"/>
  <c r="H629" i="1"/>
  <c r="G629" i="1"/>
  <c r="H402" i="1"/>
  <c r="G402" i="1"/>
  <c r="F290" i="4"/>
  <c r="C286" i="1"/>
  <c r="H286" i="1" l="1"/>
  <c r="G286" i="1"/>
  <c r="E646" i="4"/>
  <c r="D636" i="1"/>
  <c r="H408" i="1"/>
  <c r="G408" i="1"/>
  <c r="H287" i="1"/>
  <c r="G287" i="1"/>
  <c r="F640" i="4"/>
  <c r="D642" i="4"/>
  <c r="C634" i="1"/>
  <c r="F415" i="4"/>
  <c r="C410" i="1"/>
  <c r="D641" i="4"/>
  <c r="H633" i="1"/>
  <c r="G633" i="1"/>
  <c r="E645" i="4"/>
  <c r="D635" i="1"/>
  <c r="F414" i="4"/>
  <c r="C409" i="1"/>
  <c r="G634" i="1" l="1"/>
  <c r="H634" i="1"/>
  <c r="H409" i="1"/>
  <c r="G409" i="1"/>
  <c r="I19" i="3"/>
  <c r="D640" i="1"/>
  <c r="F642" i="4"/>
  <c r="C636" i="1"/>
  <c r="D646" i="4"/>
  <c r="I18" i="3"/>
  <c r="D639" i="1"/>
  <c r="F641" i="4"/>
  <c r="D645" i="4"/>
  <c r="C635" i="1"/>
  <c r="G410" i="1"/>
  <c r="H410" i="1"/>
  <c r="F646" i="4" l="1"/>
  <c r="H19" i="3"/>
  <c r="C640" i="1"/>
  <c r="H7" i="3"/>
  <c r="J3" i="9" s="1"/>
  <c r="G635" i="1"/>
  <c r="H635" i="1"/>
  <c r="G636" i="1"/>
  <c r="H636" i="1"/>
  <c r="C639" i="1"/>
  <c r="F645" i="4"/>
  <c r="H18" i="3"/>
  <c r="G276" i="9"/>
  <c r="E276" i="9" s="1"/>
  <c r="B276" i="9" s="1"/>
  <c r="H639" i="1" l="1"/>
  <c r="G639" i="1"/>
  <c r="H17" i="9"/>
  <c r="I7" i="9"/>
  <c r="J11" i="9"/>
  <c r="G17" i="9"/>
  <c r="K11" i="9"/>
  <c r="K7" i="9"/>
  <c r="L16" i="9"/>
  <c r="J12" i="9"/>
  <c r="G274" i="9"/>
  <c r="E274" i="9" s="1"/>
  <c r="I13" i="9"/>
  <c r="K9" i="9"/>
  <c r="I6" i="9"/>
  <c r="I17" i="9"/>
  <c r="I11" i="9"/>
  <c r="E11" i="9" s="1"/>
  <c r="B11" i="9" s="1"/>
  <c r="J7" i="9"/>
  <c r="I12" i="9"/>
  <c r="I8" i="9"/>
  <c r="E8" i="9" s="1"/>
  <c r="B8" i="9" s="1"/>
  <c r="K12" i="9"/>
  <c r="G15" i="9"/>
  <c r="E15" i="9" s="1"/>
  <c r="H15" i="9"/>
  <c r="J17" i="9"/>
  <c r="M16" i="9"/>
  <c r="J8" i="9"/>
  <c r="M272" i="9"/>
  <c r="J13" i="9"/>
  <c r="J9" i="9"/>
  <c r="K5" i="9"/>
  <c r="G18" i="9"/>
  <c r="G16" i="9"/>
  <c r="E16" i="9" s="1"/>
  <c r="L272" i="9"/>
  <c r="F272" i="9" s="1"/>
  <c r="K13" i="9"/>
  <c r="L15" i="9"/>
  <c r="M15" i="9"/>
  <c r="H274" i="9"/>
  <c r="H16" i="9"/>
  <c r="K8" i="9"/>
  <c r="I9" i="9"/>
  <c r="E9" i="9" s="1"/>
  <c r="B9" i="9" s="1"/>
  <c r="J5" i="9"/>
  <c r="H18" i="9"/>
  <c r="J10" i="9"/>
  <c r="J6" i="9"/>
  <c r="K6" i="9"/>
  <c r="I5" i="9"/>
  <c r="E5" i="9" s="1"/>
  <c r="B5" i="9" s="1"/>
  <c r="K10" i="9"/>
  <c r="G640" i="1"/>
  <c r="H640" i="1"/>
  <c r="E13" i="9" l="1"/>
  <c r="B13" i="9" s="1"/>
  <c r="F15" i="9"/>
  <c r="F16" i="9"/>
  <c r="B16" i="9" s="1"/>
  <c r="F20" i="9"/>
  <c r="B272" i="9"/>
  <c r="E10" i="9"/>
  <c r="B10" i="9" s="1"/>
  <c r="E18" i="9"/>
  <c r="B18" i="9" s="1"/>
  <c r="E12" i="9"/>
  <c r="B12" i="9" s="1"/>
  <c r="E17" i="9"/>
  <c r="B17" i="9" s="1"/>
  <c r="E7" i="9"/>
  <c r="B7" i="9" s="1"/>
  <c r="B274" i="9"/>
  <c r="E20" i="9"/>
  <c r="I7" i="3" s="1"/>
  <c r="E6" i="9"/>
  <c r="B6" i="9" s="1"/>
  <c r="E4" i="9" l="1"/>
  <c r="E14" i="9"/>
  <c r="F14" i="9"/>
  <c r="F3" i="9" s="1"/>
  <c r="B1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<sst xmlns="http://schemas.openxmlformats.org/spreadsheetml/2006/main" count="4369" uniqueCount="3421">
  <si>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</si>
  <si>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</si>
  <si>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</si>
  <si>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</si>
  <si>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</si>
  <si>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</si>
  <si>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</si>
  <si>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</si>
  <si>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</si>
  <si>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</si>
  <si>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</si>
  <si>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</si>
  <si>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</si>
  <si>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</si>
  <si>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</si>
  <si>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</si>
  <si>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</si>
  <si>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</si>
  <si>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</si>
  <si>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</si>
  <si>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</si>
  <si>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</si>
  <si>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</si>
  <si>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</si>
  <si>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</si>
  <si>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</si>
  <si>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</si>
  <si>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</si>
  <si>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</si>
  <si>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</si>
  <si>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</si>
  <si>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</si>
  <si>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</si>
  <si>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</si>
  <si>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</si>
  <si>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</si>
  <si>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</si>
  <si>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</si>
  <si>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</si>
  <si>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</si>
  <si>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</si>
  <si>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</si>
  <si>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</si>
  <si>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</si>
  <si>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</si>
  <si>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</si>
  <si>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</si>
  <si>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</si>
  <si>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14672 - O.Š.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</si>
  <si>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</si>
  <si>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</si>
  <si>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</si>
  <si>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</si>
  <si>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</si>
  <si>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</si>
  <si>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</si>
  <si>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</si>
  <si>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</si>
  <si>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</si>
  <si>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</si>
  <si>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</si>
  <si>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</si>
  <si>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</si>
  <si>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</si>
  <si>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</si>
  <si>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</si>
  <si>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</si>
  <si>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</si>
  <si>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</si>
  <si>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</si>
  <si>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</si>
  <si>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</si>
  <si>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</si>
  <si>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</si>
  <si>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</si>
  <si>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</si>
  <si>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</si>
  <si>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</si>
  <si>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</si>
  <si>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</si>
  <si>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</si>
  <si>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</si>
  <si>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</si>
  <si>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</si>
  <si>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</si>
  <si>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</si>
  <si>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</si>
  <si>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</si>
  <si>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</si>
  <si>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</si>
  <si>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</si>
  <si>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</si>
  <si>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</si>
  <si>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</si>
  <si>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</si>
  <si>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</si>
  <si>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</si>
  <si>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</si>
  <si>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</si>
  <si>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</si>
  <si>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</si>
  <si>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</si>
  <si>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</si>
  <si>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</si>
  <si>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</si>
  <si>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</si>
  <si>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</si>
  <si>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</si>
  <si>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</si>
  <si>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</si>
  <si>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</si>
  <si>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</si>
  <si>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</si>
  <si>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</si>
  <si>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</si>
  <si>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</si>
  <si>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</si>
  <si>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</si>
  <si>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</si>
  <si>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</si>
  <si>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</si>
  <si>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</si>
  <si>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</si>
  <si>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</si>
  <si>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</si>
  <si>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</si>
  <si>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</si>
  <si>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</si>
  <si>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</si>
  <si>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</si>
  <si>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</si>
  <si>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</si>
  <si>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</si>
  <si>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</si>
  <si>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</si>
  <si>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</si>
  <si>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</si>
  <si>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</si>
  <si>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</si>
  <si>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</si>
  <si>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</si>
  <si>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</si>
  <si>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</si>
  <si>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</si>
  <si>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</si>
  <si>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</si>
  <si>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</si>
  <si>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</si>
  <si>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</si>
  <si>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</si>
  <si>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</si>
  <si>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</si>
  <si>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</si>
  <si>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</si>
  <si>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</si>
  <si>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</si>
  <si>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</si>
  <si>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</si>
  <si>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</si>
  <si>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</si>
  <si>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</si>
  <si>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</si>
  <si>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</si>
  <si>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</si>
  <si>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</si>
  <si>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</si>
  <si>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</si>
  <si>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</si>
  <si>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</si>
  <si>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</si>
  <si>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</si>
  <si>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</si>
  <si>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</si>
  <si>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</si>
  <si>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</si>
  <si>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</si>
  <si>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</si>
  <si>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</si>
  <si>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</si>
  <si>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</si>
  <si>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</si>
  <si>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</si>
  <si>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</si>
  <si>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</si>
  <si>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</si>
  <si>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</si>
  <si>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</si>
  <si>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</si>
  <si>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</si>
  <si>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</si>
  <si>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</si>
  <si>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</si>
  <si>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</si>
  <si>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</si>
  <si>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</si>
  <si>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</si>
  <si>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</si>
  <si>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</si>
  <si>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</si>
  <si>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</si>
  <si>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</si>
  <si>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</si>
  <si>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</si>
  <si>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</si>
  <si>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</si>
  <si>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</si>
  <si>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</si>
  <si>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</si>
  <si>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</si>
  <si>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</si>
  <si>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</si>
  <si>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</si>
  <si>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</si>
  <si>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</si>
  <si>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</si>
  <si>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</si>
  <si>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</si>
  <si>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</si>
  <si>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</si>
  <si>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</si>
  <si>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</si>
  <si>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</si>
  <si>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</si>
  <si>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</si>
  <si>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</si>
  <si>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</si>
  <si>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</si>
  <si>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</si>
  <si>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</si>
  <si>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</si>
  <si>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</si>
  <si>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</si>
  <si>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</si>
  <si>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</si>
  <si>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</si>
  <si>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</si>
  <si>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</si>
  <si>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</si>
  <si>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</si>
  <si>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</si>
  <si>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</si>
  <si>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</si>
  <si>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</si>
  <si>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</si>
  <si>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</si>
  <si>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</si>
  <si>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</si>
  <si>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</si>
  <si>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</si>
  <si>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</si>
  <si>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</si>
  <si>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</si>
  <si>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</si>
  <si>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</si>
  <si>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</si>
  <si>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</si>
  <si>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</si>
  <si>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</si>
  <si>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</si>
  <si>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</si>
  <si>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</si>
  <si>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</si>
  <si>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</si>
  <si>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</si>
  <si>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</si>
  <si>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</si>
  <si>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</si>
  <si>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</si>
  <si>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</si>
  <si>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</si>
  <si>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</si>
  <si>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</si>
  <si>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</si>
  <si>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</si>
  <si>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</si>
  <si>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</si>
  <si>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</si>
  <si>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</si>
  <si>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</si>
  <si>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</si>
  <si>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</si>
  <si>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</si>
  <si>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</si>
  <si>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</si>
  <si>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</si>
  <si>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</si>
  <si>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</si>
  <si>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</si>
  <si>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</si>
  <si>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</si>
  <si>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</si>
  <si>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</si>
  <si>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</si>
  <si>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</si>
  <si>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</si>
  <si>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</si>
  <si>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</si>
  <si>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</si>
  <si>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</si>
  <si>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</si>
  <si>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</si>
  <si>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</si>
  <si>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</si>
  <si>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</si>
  <si>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</si>
  <si>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</si>
  <si>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</si>
  <si>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</si>
  <si>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</si>
  <si>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</si>
  <si>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</si>
  <si>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</si>
  <si>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</si>
  <si>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</si>
  <si>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</si>
  <si>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</si>
  <si>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</si>
  <si>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</si>
  <si>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</si>
  <si>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</si>
  <si>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</si>
  <si>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</si>
  <si>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</si>
  <si>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</si>
  <si>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</si>
  <si>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</si>
  <si>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</si>
  <si>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</si>
  <si>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</si>
  <si>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</si>
  <si>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</si>
  <si>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</si>
  <si>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</si>
  <si>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</si>
  <si>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</si>
  <si>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</si>
  <si>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</si>
  <si>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</si>
  <si>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</si>
  <si>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</si>
  <si>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</si>
  <si>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</si>
  <si>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</si>
  <si>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</si>
  <si>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</si>
  <si>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</si>
  <si>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</si>
  <si>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</si>
  <si>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</si>
  <si>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</si>
  <si>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</si>
  <si>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</si>
  <si>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</si>
  <si>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</si>
  <si>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</si>
  <si>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</si>
  <si>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</si>
  <si>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</si>
  <si>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</si>
  <si>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</si>
  <si>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</si>
  <si>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</si>
  <si>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</si>
  <si>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</si>
  <si>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</si>
  <si>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</si>
  <si>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</si>
  <si>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</si>
  <si>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</si>
  <si>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</si>
  <si>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</si>
  <si>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</si>
  <si>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</si>
  <si>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</si>
  <si>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</si>
  <si>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</si>
  <si>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</si>
  <si>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</si>
  <si>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</si>
  <si>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</si>
  <si>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</si>
  <si>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</si>
  <si>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</si>
  <si>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</si>
  <si>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</si>
  <si>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</si>
  <si>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</si>
  <si>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</si>
  <si>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</si>
  <si>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</si>
  <si>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</si>
  <si>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</si>
  <si>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</si>
  <si>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</si>
  <si>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</si>
  <si>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</si>
  <si>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</si>
  <si>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</si>
  <si>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</si>
  <si>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</si>
  <si>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</si>
  <si>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</si>
  <si>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</si>
  <si>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</si>
  <si>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</si>
  <si>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</si>
  <si>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</si>
  <si>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</si>
  <si>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</si>
  <si>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</si>
  <si>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</si>
  <si>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</si>
  <si>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</si>
  <si>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</si>
  <si>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</si>
  <si>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</si>
  <si>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</si>
  <si>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</si>
  <si>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</si>
  <si>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</si>
  <si>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</si>
  <si>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</si>
  <si>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</si>
  <si>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</si>
  <si>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</si>
  <si>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</si>
  <si>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</si>
  <si>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</si>
  <si>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</si>
  <si>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</si>
  <si>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</si>
  <si>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</si>
  <si>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</si>
  <si>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</si>
  <si>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</si>
  <si>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</si>
  <si>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</si>
  <si>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</si>
  <si>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</si>
  <si>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</si>
  <si>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</si>
  <si>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</si>
  <si>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</si>
  <si>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</si>
  <si>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</si>
  <si>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</si>
  <si>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</si>
  <si>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</si>
  <si>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</si>
  <si>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</si>
  <si>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</si>
  <si>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</si>
  <si>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</si>
  <si>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</si>
  <si>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</si>
  <si>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</si>
  <si>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</si>
  <si>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</si>
  <si>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</si>
  <si>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</si>
  <si>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</si>
  <si>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</si>
  <si>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</si>
  <si>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</si>
  <si>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</si>
  <si>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</si>
  <si>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</si>
  <si>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</si>
  <si>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</si>
  <si>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</si>
  <si>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</si>
  <si>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</si>
  <si>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</si>
  <si>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</si>
  <si>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</si>
  <si>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</si>
  <si>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</si>
  <si>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</si>
  <si>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</si>
  <si>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</si>
  <si>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</si>
  <si>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</si>
  <si>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</si>
  <si>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</si>
  <si>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</si>
  <si>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</si>
  <si>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</si>
  <si>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</si>
  <si>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</si>
  <si>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</si>
  <si>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</si>
  <si>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</si>
  <si>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</si>
  <si>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</si>
  <si>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</si>
  <si>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</si>
  <si>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</si>
  <si>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</si>
  <si>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</si>
  <si>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</si>
  <si>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</si>
  <si>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</si>
  <si>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</si>
  <si>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</si>
  <si>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</si>
  <si>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</si>
  <si>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</si>
  <si>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</si>
  <si>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</si>
  <si>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</si>
  <si>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</si>
  <si>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</si>
  <si>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</si>
  <si>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</si>
  <si>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</si>
  <si>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</si>
  <si>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</si>
  <si>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</si>
  <si>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</si>
  <si>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</si>
  <si>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</si>
  <si>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</si>
  <si>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</si>
  <si>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</si>
  <si>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</si>
  <si>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</si>
  <si>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</si>
  <si>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</si>
  <si>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</si>
  <si>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</si>
  <si>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</si>
  <si>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</si>
  <si>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</si>
  <si>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</si>
  <si>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</si>
  <si>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</si>
  <si>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</si>
  <si>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</si>
  <si>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</si>
  <si>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</si>
  <si>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</si>
  <si>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</si>
  <si>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</si>
  <si>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</si>
  <si>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</si>
  <si>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</si>
  <si>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</si>
  <si>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</si>
  <si>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</si>
  <si>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</si>
  <si>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</si>
  <si>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</si>
  <si>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</si>
  <si>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</si>
  <si>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</si>
  <si>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</si>
  <si>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</si>
  <si>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</si>
  <si>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</si>
  <si>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</si>
  <si>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</si>
  <si>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</si>
  <si>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</si>
  <si>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</si>
  <si>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</si>
  <si>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</si>
  <si>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</si>
  <si>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</si>
  <si>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</si>
  <si>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</si>
  <si>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</si>
  <si>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</si>
  <si>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</si>
  <si>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</si>
  <si>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</si>
  <si>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</si>
  <si>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</si>
  <si>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</si>
  <si>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</si>
  <si>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</si>
  <si>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</si>
  <si>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</si>
  <si>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</si>
  <si>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</si>
  <si>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</si>
  <si>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</si>
  <si>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</si>
  <si>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</si>
  <si>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</si>
  <si>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</si>
  <si>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</si>
  <si>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</si>
  <si>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</si>
  <si>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</si>
  <si>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</si>
  <si>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</si>
  <si>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</si>
  <si>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</si>
  <si>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</si>
  <si>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</si>
  <si>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</si>
  <si>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</si>
  <si>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</si>
  <si>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</si>
  <si>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</si>
  <si>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</si>
  <si>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</si>
  <si>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</si>
  <si>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</si>
  <si>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</si>
  <si>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</si>
  <si>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</si>
  <si>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</si>
  <si>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</si>
  <si>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</si>
  <si>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</si>
  <si>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</si>
  <si>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</si>
  <si>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</si>
  <si>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</si>
  <si>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</si>
  <si>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</si>
  <si>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</si>
  <si>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</si>
  <si>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</si>
  <si>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</si>
  <si>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</si>
  <si>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</si>
  <si>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</si>
  <si>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</si>
  <si>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</si>
  <si>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</si>
  <si>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</si>
  <si>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</si>
  <si>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</si>
  <si>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</si>
  <si>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</si>
  <si>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</si>
  <si>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</si>
  <si>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</si>
  <si>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</si>
  <si>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</si>
  <si>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</si>
  <si>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</si>
  <si>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</si>
  <si>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</si>
  <si>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</si>
  <si>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</si>
  <si>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</si>
  <si>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</si>
  <si>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</si>
  <si>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</si>
  <si>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</si>
  <si>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</si>
  <si>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</si>
  <si>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</si>
  <si>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</si>
  <si>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</si>
  <si>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</si>
  <si>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</si>
  <si>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</si>
  <si>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</si>
  <si>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</si>
  <si>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</si>
  <si>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</si>
  <si>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</si>
  <si>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</si>
  <si>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</si>
  <si>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</si>
  <si>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</si>
  <si>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</si>
  <si>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</si>
  <si>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</si>
  <si>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</si>
  <si>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</si>
  <si>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</si>
  <si>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</si>
  <si>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</si>
  <si>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</si>
  <si>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</si>
  <si>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</si>
  <si>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</si>
  <si>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</si>
  <si>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</si>
  <si>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</si>
  <si>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</si>
  <si>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</si>
  <si>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</si>
  <si>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</si>
  <si>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</si>
  <si>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</si>
  <si>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</si>
  <si>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</si>
  <si>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</si>
  <si>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</si>
  <si>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</si>
  <si>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</si>
  <si>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</si>
  <si>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</si>
  <si>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</si>
  <si>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</si>
  <si>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</si>
  <si>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</si>
  <si>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</si>
  <si>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</si>
  <si>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</si>
  <si>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</si>
  <si>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</si>
  <si>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</si>
  <si>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</si>
  <si>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</si>
  <si>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</si>
  <si>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</si>
  <si>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</si>
  <si>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</si>
  <si>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</si>
  <si>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</si>
  <si>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</si>
  <si>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</si>
  <si>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</si>
  <si>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</si>
  <si>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</si>
  <si>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</si>
  <si>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</si>
  <si>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</si>
  <si>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</si>
  <si>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</si>
  <si>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</si>
  <si>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</si>
  <si>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</si>
  <si>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</si>
  <si>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</si>
  <si>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</si>
  <si>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</si>
  <si>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</si>
  <si>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</si>
  <si>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</si>
  <si>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</si>
  <si>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</si>
  <si>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</si>
  <si>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</si>
  <si>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</si>
  <si>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</si>
  <si>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</si>
  <si>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</si>
  <si>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</si>
  <si>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</si>
  <si>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</si>
  <si>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</si>
  <si>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</si>
  <si>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</si>
  <si>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</si>
  <si>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</si>
  <si>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</si>
  <si>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</si>
  <si>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</si>
  <si>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</si>
  <si>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</si>
  <si>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</si>
  <si>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</si>
  <si>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</si>
  <si>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</si>
  <si>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</si>
  <si>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</si>
  <si>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</si>
  <si>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</si>
  <si>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</si>
  <si>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</si>
  <si>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</si>
  <si>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</si>
  <si>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</si>
  <si>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</si>
  <si>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</si>
  <si>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</si>
  <si>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</si>
  <si>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</si>
  <si>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</si>
  <si>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</si>
  <si>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</si>
  <si>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</si>
  <si>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</si>
  <si>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</si>
  <si>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</si>
  <si>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</si>
  <si>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</si>
  <si>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</si>
  <si>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</si>
  <si>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</si>
  <si>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</si>
  <si>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</si>
  <si>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</si>
  <si>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</si>
  <si>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</si>
  <si>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</si>
  <si>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</si>
  <si>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</si>
  <si>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</si>
  <si>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</si>
  <si>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</si>
  <si>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</si>
  <si>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</si>
  <si>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</si>
  <si>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</si>
  <si>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</si>
  <si>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</si>
  <si>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</si>
  <si>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</si>
  <si>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</si>
  <si>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</si>
  <si>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</si>
  <si>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</si>
  <si>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</si>
  <si>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</si>
  <si>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</si>
  <si>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</si>
  <si>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</si>
  <si>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</si>
  <si>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</si>
  <si>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</si>
  <si>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</si>
  <si>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</si>
  <si>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</si>
  <si>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</si>
  <si>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</si>
  <si>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</si>
  <si>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</si>
  <si>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</si>
  <si>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</si>
  <si>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</si>
  <si>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</si>
  <si>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</si>
  <si>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</si>
  <si>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</si>
  <si>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</si>
  <si>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</si>
  <si>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</si>
  <si>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</si>
  <si>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</si>
  <si>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</si>
  <si>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</si>
  <si>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</si>
  <si>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</si>
  <si>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</si>
  <si>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</si>
  <si>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</si>
  <si>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</si>
  <si>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</si>
  <si>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</si>
  <si>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</si>
  <si>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</si>
  <si>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</si>
  <si>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</si>
  <si>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</si>
  <si>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</si>
  <si>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</si>
  <si>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</si>
  <si>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</si>
  <si>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</si>
  <si>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</si>
  <si>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</si>
  <si>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</si>
  <si>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</si>
  <si>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</si>
  <si>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</si>
  <si>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</si>
  <si>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</si>
  <si>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</si>
  <si>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</si>
  <si>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</si>
  <si>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</si>
  <si>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</si>
  <si>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</si>
  <si>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</si>
  <si>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</si>
  <si>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</si>
  <si>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</si>
  <si>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</si>
  <si>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</si>
  <si>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</si>
  <si>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</si>
  <si>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</si>
  <si>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</si>
  <si>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</si>
  <si>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</si>
  <si>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</si>
  <si>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</si>
  <si>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</si>
  <si>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</si>
  <si>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</si>
  <si>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</si>
  <si>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</si>
  <si>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</si>
  <si>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</si>
  <si>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</si>
  <si>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</si>
  <si>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</si>
  <si>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</si>
  <si>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</si>
  <si>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</si>
  <si>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</si>
  <si>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</si>
  <si>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</si>
  <si>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</si>
  <si>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</si>
  <si>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</si>
  <si>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</si>
  <si>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</si>
  <si>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</si>
  <si>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</si>
  <si>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</si>
  <si>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</si>
  <si>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</si>
  <si>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</si>
  <si>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</si>
  <si>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</si>
  <si>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</si>
  <si>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</si>
  <si>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</si>
  <si>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</si>
  <si>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</si>
  <si>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</si>
  <si>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</si>
  <si>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</si>
  <si>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</si>
  <si>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</si>
  <si>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</si>
  <si>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</si>
  <si>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</si>
  <si>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</si>
  <si>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</si>
  <si>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</si>
  <si>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</si>
  <si>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</si>
  <si>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</si>
  <si>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</si>
  <si>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</si>
  <si>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</si>
  <si>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</si>
  <si>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</si>
  <si>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</si>
  <si>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</si>
  <si>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</si>
  <si>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</si>
  <si>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</si>
  <si>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</si>
  <si>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</si>
  <si>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</si>
  <si>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</si>
  <si>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</si>
  <si>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</si>
  <si>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</si>
  <si>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</si>
  <si>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</si>
  <si>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</si>
  <si>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</si>
  <si>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</si>
  <si>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</si>
  <si>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</si>
  <si>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</si>
  <si>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</si>
  <si>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</si>
  <si>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</si>
  <si>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</si>
  <si>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</si>
  <si>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</si>
  <si>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</si>
  <si>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</si>
  <si>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</si>
  <si>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</si>
  <si>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</si>
  <si>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</si>
  <si>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</si>
  <si>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</si>
  <si>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</si>
  <si>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</si>
  <si>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</si>
  <si>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</si>
  <si>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</si>
  <si>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</si>
  <si>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</si>
  <si>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</si>
  <si>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</si>
  <si>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</si>
  <si>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</si>
  <si>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</si>
  <si>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</si>
  <si>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</si>
  <si>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</si>
  <si>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</si>
  <si>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</si>
  <si>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</si>
  <si>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</si>
  <si>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</si>
  <si>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</si>
  <si>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</si>
  <si>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</si>
  <si>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</si>
  <si>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</si>
  <si>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</si>
  <si>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</si>
  <si>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</si>
  <si>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</si>
  <si>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</si>
  <si>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</si>
  <si>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</si>
  <si>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</si>
  <si>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</si>
  <si>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</si>
  <si>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</si>
  <si>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</si>
  <si>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</si>
  <si>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</si>
  <si>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</si>
  <si>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</si>
  <si>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</si>
  <si>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</si>
  <si>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</si>
  <si>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</si>
  <si>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</si>
  <si>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</si>
  <si>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</si>
  <si>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</si>
  <si>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</si>
  <si>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</si>
  <si>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</si>
  <si>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</si>
  <si>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</si>
  <si>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</si>
  <si>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</si>
  <si>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</si>
  <si>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</si>
  <si>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</si>
  <si>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</si>
  <si>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</si>
  <si>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</si>
  <si>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</si>
  <si>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</si>
  <si>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</si>
  <si>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</si>
  <si>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</si>
  <si>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</si>
  <si>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</si>
  <si>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</si>
  <si>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</si>
  <si>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</si>
  <si>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</si>
  <si>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</si>
  <si>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</si>
  <si>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</si>
  <si>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</si>
  <si>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</si>
  <si>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</si>
  <si>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</si>
  <si>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</si>
  <si>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</si>
  <si>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</si>
  <si>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</si>
  <si>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</si>
  <si>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</si>
  <si>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</si>
  <si>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</si>
  <si>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</si>
  <si>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</si>
  <si>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</si>
  <si>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</si>
  <si>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</si>
  <si>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</si>
  <si>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</si>
  <si>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</si>
  <si>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</si>
  <si>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</si>
  <si>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</si>
  <si>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</si>
  <si>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</si>
  <si>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</si>
  <si>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</si>
  <si>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</si>
  <si>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</si>
  <si>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</si>
  <si>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</si>
  <si>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</si>
  <si>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</si>
  <si>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</si>
  <si>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</si>
  <si>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</si>
  <si>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</si>
  <si>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</si>
  <si>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</si>
  <si>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</si>
  <si>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</si>
  <si>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</si>
  <si>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</si>
  <si>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</si>
  <si>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</si>
  <si>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</si>
  <si>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</si>
  <si>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</si>
  <si>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</si>
  <si>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</si>
  <si>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</si>
  <si>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</si>
  <si>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</si>
  <si>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</si>
  <si>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</si>
  <si>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</si>
  <si>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</si>
  <si>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</si>
  <si>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</si>
  <si>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</si>
  <si>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</si>
  <si>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</si>
  <si>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</si>
  <si>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</si>
  <si>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</si>
  <si>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</si>
  <si>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</si>
  <si>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</si>
  <si>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</si>
  <si>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</si>
  <si>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</si>
  <si>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</si>
  <si>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</si>
  <si>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</si>
  <si>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</si>
  <si>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</si>
  <si>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</si>
  <si>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</si>
  <si>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</si>
  <si>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</si>
  <si>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</si>
  <si>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</si>
  <si>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</si>
  <si>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</si>
  <si>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</si>
  <si>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</si>
  <si>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</si>
  <si>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</si>
  <si>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</si>
  <si>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</si>
  <si>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</si>
  <si>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</si>
  <si>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</si>
  <si>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</si>
  <si>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</si>
  <si>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</si>
  <si>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</si>
  <si>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</si>
  <si>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</si>
  <si>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</si>
  <si>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</si>
  <si>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</si>
  <si>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</si>
  <si>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</si>
  <si>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</si>
  <si>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</si>
  <si>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</si>
  <si>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</si>
  <si>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</si>
  <si>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</si>
  <si>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</si>
  <si>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</si>
  <si>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</si>
  <si>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</si>
  <si>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</si>
  <si>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</si>
  <si>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</si>
  <si>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</si>
  <si>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</si>
  <si>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</si>
  <si>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</si>
  <si>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</si>
  <si>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</si>
  <si>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</si>
  <si>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</si>
  <si>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</si>
  <si>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</si>
  <si>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</si>
  <si>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</si>
  <si>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</si>
  <si>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</si>
  <si>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</si>
  <si>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</si>
  <si>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</si>
  <si>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</si>
  <si>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</si>
  <si>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</si>
  <si>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</si>
  <si>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</si>
  <si>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</si>
  <si>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</si>
  <si>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</si>
  <si>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</si>
  <si>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</si>
  <si>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</si>
  <si>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</si>
  <si>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</si>
  <si>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</si>
  <si>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</si>
  <si>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</si>
  <si>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</si>
  <si>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</si>
  <si>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</si>
  <si>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</si>
  <si>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</si>
  <si>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</si>
  <si>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</si>
  <si>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</si>
  <si>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</si>
  <si>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</si>
  <si>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</si>
  <si>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</si>
  <si>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</si>
  <si>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</si>
  <si>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</si>
  <si>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</si>
  <si>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</si>
  <si>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</si>
  <si>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</si>
  <si>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</si>
  <si>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</si>
  <si>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</si>
  <si>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</si>
  <si>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</si>
  <si>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</si>
  <si>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</si>
  <si>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</si>
  <si>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</si>
  <si>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</si>
  <si>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</si>
  <si>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</si>
  <si>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</si>
  <si>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</si>
  <si>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</si>
  <si>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</si>
  <si>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</si>
  <si>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</si>
  <si>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</si>
  <si>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</si>
  <si>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</si>
  <si>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</si>
  <si>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</si>
  <si>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</si>
  <si>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</si>
  <si>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</si>
  <si>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</si>
  <si>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</si>
  <si>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</si>
  <si>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</si>
  <si>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</si>
  <si>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</si>
  <si>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</si>
  <si>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</si>
  <si>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</si>
  <si>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</si>
  <si>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</si>
  <si>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</si>
  <si>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</si>
  <si>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</si>
  <si>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</si>
  <si>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</si>
  <si>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</si>
  <si>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</si>
  <si>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</si>
  <si>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</si>
  <si>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</si>
  <si>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</si>
  <si>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</si>
  <si>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</si>
  <si>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</si>
  <si>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</si>
  <si>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</si>
  <si>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</si>
  <si>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</si>
  <si>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</si>
  <si>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</si>
  <si>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</si>
  <si>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</si>
  <si>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</si>
  <si>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</si>
  <si>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</si>
  <si>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</si>
  <si>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</si>
  <si>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</si>
  <si>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</si>
  <si>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</si>
  <si>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</si>
  <si>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</si>
  <si>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</si>
  <si>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</si>
  <si>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</si>
  <si>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</si>
  <si>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</si>
  <si>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</si>
  <si>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</si>
  <si>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</si>
  <si>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</si>
  <si>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</si>
  <si>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</si>
  <si>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</si>
  <si>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</si>
  <si>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</si>
  <si>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</si>
  <si>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</si>
  <si>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</si>
  <si>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</si>
  <si>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</si>
  <si>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</si>
  <si>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</si>
  <si>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</si>
  <si>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</si>
  <si>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</si>
  <si>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</si>
  <si>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</si>
  <si>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</si>
  <si>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</si>
  <si>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</si>
  <si>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</si>
  <si>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</si>
  <si>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</si>
  <si>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</si>
  <si>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</si>
  <si>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</si>
  <si>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</si>
  <si>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</si>
  <si>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</si>
  <si>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</si>
  <si>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</si>
  <si>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</si>
  <si>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</si>
  <si>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</si>
  <si>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</si>
  <si>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</si>
  <si>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</si>
  <si>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</si>
  <si>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</si>
  <si>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</si>
  <si>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</si>
  <si>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</si>
  <si>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</si>
  <si>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</si>
  <si>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</si>
  <si>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</si>
  <si>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</si>
  <si>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</si>
  <si>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</si>
  <si>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</si>
  <si>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</si>
  <si>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</si>
  <si>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</si>
  <si>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</si>
  <si>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</si>
  <si>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</si>
  <si>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</si>
  <si>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</si>
  <si>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</si>
  <si>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</si>
  <si>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</si>
  <si>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</si>
  <si>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</si>
  <si>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</si>
  <si>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</si>
  <si>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</si>
  <si>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</si>
  <si>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</si>
  <si>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</si>
  <si>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</si>
  <si>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</si>
  <si>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</si>
  <si>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</si>
  <si>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</si>
  <si>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</si>
  <si>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</si>
  <si>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</si>
  <si>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</si>
  <si>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</si>
  <si>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</si>
  <si>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</si>
  <si>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</si>
  <si>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</si>
  <si>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</si>
  <si>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</si>
  <si>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</si>
  <si>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</si>
  <si>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</si>
  <si>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</si>
  <si>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</si>
  <si>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</si>
  <si>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</si>
  <si>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</si>
  <si>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</si>
  <si>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</si>
  <si>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</si>
  <si>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</si>
  <si>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</si>
  <si>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</si>
  <si>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</si>
  <si>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</si>
  <si>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</si>
  <si>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</si>
  <si>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</si>
  <si>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</si>
  <si>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</si>
  <si>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</si>
  <si>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</si>
  <si>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</si>
  <si>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</si>
  <si>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</si>
  <si>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</si>
  <si>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</si>
  <si>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</si>
  <si>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</si>
  <si>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</si>
  <si>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</si>
  <si>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</si>
  <si>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</si>
  <si>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</si>
  <si>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</si>
  <si>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</si>
  <si>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</si>
  <si>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</si>
  <si>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</si>
  <si>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</si>
  <si>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</si>
  <si>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</si>
  <si>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</si>
  <si>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</si>
  <si>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</si>
  <si>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</si>
  <si>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</si>
  <si>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</si>
  <si>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</si>
  <si>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</si>
  <si>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</si>
  <si>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</si>
  <si>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</si>
  <si>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</si>
  <si>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</si>
  <si>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</si>
  <si>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</si>
  <si>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</si>
  <si>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</si>
  <si>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</si>
  <si>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</si>
  <si>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</si>
  <si>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</si>
  <si>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</si>
  <si>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</si>
  <si>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</si>
  <si>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</si>
  <si>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</si>
  <si>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</si>
  <si>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</si>
  <si>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</si>
  <si>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</si>
  <si>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</si>
  <si>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</si>
  <si>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</si>
  <si>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</si>
  <si>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</si>
  <si>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</si>
  <si>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</si>
  <si>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</si>
  <si>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</si>
  <si>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</si>
  <si>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</si>
  <si>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</si>
  <si>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</si>
  <si>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</si>
  <si>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</si>
  <si>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</si>
  <si>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</si>
  <si>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</si>
  <si>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</si>
  <si>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</si>
  <si>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</si>
  <si>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</si>
  <si>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</si>
  <si>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</si>
  <si>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</si>
  <si>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</si>
  <si>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</si>
  <si>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</si>
  <si>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</si>
  <si>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</si>
  <si>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</si>
  <si>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</si>
  <si>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</si>
  <si>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</si>
  <si>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</si>
  <si>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</si>
  <si>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</si>
  <si>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</si>
  <si>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</si>
  <si>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</si>
  <si>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</si>
  <si>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</si>
  <si>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</si>
  <si>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</si>
  <si>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</si>
  <si>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</si>
  <si>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</si>
  <si>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</si>
  <si>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</si>
  <si>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</si>
  <si>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</si>
  <si>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</si>
  <si>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</si>
  <si>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</si>
  <si>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</si>
  <si>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</si>
  <si>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</si>
  <si>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</si>
  <si>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</si>
  <si>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</si>
  <si>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</si>
  <si>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</si>
  <si>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</si>
  <si>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</si>
  <si>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</si>
  <si>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</si>
  <si>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</si>
  <si>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</si>
  <si>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</si>
  <si>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</si>
  <si>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</si>
  <si>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</si>
  <si>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</si>
  <si>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</si>
  <si>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</si>
  <si>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</si>
  <si>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</si>
  <si>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</si>
  <si>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</si>
  <si>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</si>
  <si>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</si>
  <si>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</si>
  <si>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</si>
  <si>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</si>
  <si>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</si>
  <si>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</si>
  <si>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</si>
  <si>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</si>
  <si>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</si>
  <si>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</si>
  <si>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</si>
  <si>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</si>
  <si>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</si>
  <si>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</si>
  <si>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</si>
  <si>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</si>
  <si>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</si>
  <si>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</si>
  <si>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</si>
  <si>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</si>
  <si>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</si>
  <si>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</si>
  <si>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</si>
  <si>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</si>
  <si>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</si>
  <si>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</si>
  <si>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</si>
  <si>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</si>
  <si>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</si>
  <si>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</si>
  <si>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</si>
  <si>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</si>
  <si>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</si>
  <si>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</si>
  <si>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</si>
  <si>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</si>
  <si>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</si>
  <si>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</si>
  <si>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</si>
  <si>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</si>
  <si>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</si>
  <si>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</si>
  <si>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</si>
  <si>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</si>
  <si>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</si>
  <si>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</si>
  <si>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</si>
  <si>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</si>
  <si>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</si>
  <si>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</si>
  <si>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</si>
  <si>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</si>
  <si>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</si>
  <si>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</si>
  <si>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</si>
  <si>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</si>
  <si>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</si>
  <si>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</si>
  <si>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</si>
  <si>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</si>
  <si>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</si>
  <si>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</si>
  <si>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</si>
  <si>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</si>
  <si>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</si>
  <si>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</si>
  <si>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</si>
  <si>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</si>
  <si>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</si>
  <si>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</si>
  <si>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</si>
  <si>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</si>
  <si>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</si>
  <si>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</si>
  <si>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</si>
  <si>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</si>
  <si>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</si>
  <si>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</si>
  <si>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</si>
  <si>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</si>
  <si>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</si>
  <si>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</si>
  <si>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</si>
  <si>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</si>
  <si>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</si>
  <si>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</si>
  <si>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</si>
  <si>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</si>
  <si>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</si>
  <si>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</si>
  <si>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</si>
  <si>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</si>
  <si>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</si>
  <si>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</si>
  <si>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</si>
  <si>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</si>
  <si>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</si>
  <si>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</si>
  <si>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</si>
  <si>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</si>
  <si>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</si>
  <si>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</si>
  <si>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</si>
  <si>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</si>
  <si>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</si>
  <si>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</si>
  <si>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</si>
  <si>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</si>
  <si>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</si>
  <si>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</si>
  <si>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</si>
  <si>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</si>
  <si>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</si>
  <si>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</si>
  <si>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</si>
  <si>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</si>
  <si>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</si>
  <si>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</si>
  <si>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</si>
  <si>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</si>
  <si>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</si>
  <si>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</si>
  <si>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</si>
  <si>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</si>
  <si>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</si>
  <si>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</si>
  <si>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</si>
  <si>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</si>
  <si>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</si>
  <si>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</si>
  <si>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</si>
  <si>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</si>
  <si>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</si>
  <si>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</si>
  <si>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</si>
  <si>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</si>
  <si>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</si>
  <si>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</si>
  <si>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</si>
  <si>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</si>
  <si>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</si>
  <si>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</si>
  <si>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</si>
  <si>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</si>
  <si>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</si>
  <si>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</si>
  <si>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</si>
  <si>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</si>
  <si>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</si>
  <si>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</si>
  <si>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</si>
  <si>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</si>
  <si>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</si>
  <si>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</si>
  <si>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</si>
  <si>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</si>
  <si>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</si>
  <si>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</si>
  <si>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</si>
  <si>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</si>
  <si>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</si>
  <si>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</si>
  <si>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</si>
  <si>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</si>
  <si>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</si>
  <si>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</si>
  <si>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</si>
  <si>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</si>
  <si>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</si>
  <si>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</si>
  <si>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</si>
  <si>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</si>
  <si>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</si>
  <si>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</si>
  <si>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</si>
  <si>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</si>
  <si>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</si>
  <si>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</si>
  <si>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</si>
  <si>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</si>
  <si>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</si>
  <si>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</si>
  <si>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</si>
  <si>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</si>
  <si>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</si>
  <si>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</si>
  <si>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</si>
  <si>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</si>
  <si>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</si>
  <si>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</si>
  <si>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</si>
  <si>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</si>
  <si>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</si>
  <si>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</si>
  <si>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</si>
  <si>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</si>
  <si>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</si>
  <si>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</si>
  <si>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</si>
  <si>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</si>
  <si>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</si>
  <si>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</si>
  <si>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</si>
  <si>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</si>
  <si>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</si>
  <si>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</si>
  <si>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</si>
  <si>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</si>
  <si>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</si>
  <si>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</si>
  <si>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</si>
  <si>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</si>
  <si>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</si>
  <si>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</si>
  <si>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</si>
  <si>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</si>
  <si>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</si>
  <si>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</si>
  <si>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</si>
  <si>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</si>
  <si>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</si>
  <si>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</si>
  <si>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</si>
  <si>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</si>
  <si>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</si>
  <si>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</si>
  <si>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</si>
  <si>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</si>
  <si>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</si>
  <si>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</si>
  <si>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</si>
  <si>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</si>
  <si>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</si>
  <si>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</si>
  <si>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</si>
  <si>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</si>
  <si>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</si>
  <si>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</si>
  <si>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</si>
  <si>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</si>
  <si>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</si>
  <si>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</si>
  <si>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</si>
  <si>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</si>
  <si>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</si>
  <si>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</si>
  <si>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</si>
  <si>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</si>
  <si>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</si>
  <si>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</si>
  <si>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</si>
  <si>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</si>
  <si>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</si>
  <si>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</si>
  <si>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</si>
  <si>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</si>
  <si>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</si>
  <si>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</si>
  <si>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</si>
  <si>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</si>
  <si>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</si>
  <si>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</si>
  <si>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</si>
  <si>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</si>
  <si>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</si>
  <si>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</si>
  <si>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</si>
  <si>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</si>
  <si>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</si>
  <si>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</si>
  <si>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</si>
  <si>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</si>
  <si>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</si>
  <si>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</si>
  <si>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</si>
  <si>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</si>
  <si>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</si>
  <si>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</si>
  <si>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</si>
  <si>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</si>
  <si>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</si>
  <si>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</si>
  <si>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</si>
  <si>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</si>
  <si>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</si>
  <si>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</si>
  <si>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</si>
  <si>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</si>
  <si>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</si>
  <si>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</si>
  <si>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</si>
  <si>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</si>
  <si>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</si>
  <si>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</si>
  <si>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</si>
  <si>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</si>
  <si>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</si>
  <si>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</si>
  <si>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</si>
  <si>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</si>
  <si>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</si>
  <si>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</si>
  <si>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</si>
  <si>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</si>
  <si>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</si>
  <si>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</si>
  <si>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</si>
  <si>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</si>
  <si>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</si>
  <si>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</si>
  <si>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</si>
  <si>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</si>
  <si>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</si>
  <si>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</si>
  <si>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</si>
  <si>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</si>
  <si>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</si>
  <si>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</si>
  <si>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</si>
  <si>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</si>
  <si>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</si>
  <si>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</si>
  <si>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</si>
  <si>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</si>
  <si>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</si>
  <si>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</si>
  <si>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</si>
  <si>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</si>
  <si>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</si>
  <si>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</si>
  <si>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</si>
  <si>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</si>
  <si>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</si>
  <si>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</si>
  <si>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</si>
  <si>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</si>
  <si>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</si>
  <si>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</si>
  <si>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</si>
  <si>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</si>
  <si>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</si>
  <si>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</si>
  <si>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</si>
  <si>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</si>
  <si>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</si>
  <si>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</si>
  <si>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</si>
  <si>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</si>
  <si>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</si>
  <si>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</si>
  <si>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</si>
  <si>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</si>
  <si>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</si>
  <si>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</si>
  <si>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</si>
  <si>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</si>
  <si>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</si>
  <si>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</si>
  <si>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</si>
  <si>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</si>
  <si>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</si>
  <si>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</si>
  <si>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</si>
  <si>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</si>
  <si>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</si>
  <si>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</si>
  <si>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</si>
  <si>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</si>
  <si>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</si>
  <si>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</si>
  <si>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</si>
  <si>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</si>
  <si>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</si>
  <si>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</si>
  <si>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</si>
  <si>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</si>
  <si>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</si>
  <si>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</si>
  <si>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</si>
  <si>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</si>
  <si>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</si>
  <si>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</si>
  <si>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</si>
  <si>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</si>
  <si>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</si>
  <si>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</si>
  <si>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</si>
  <si>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</si>
  <si>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</si>
  <si>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</si>
  <si>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</si>
  <si>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</si>
  <si>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</si>
  <si>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</si>
  <si>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</si>
  <si>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</si>
  <si>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</si>
  <si>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</si>
  <si>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</si>
  <si>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</si>
  <si>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</si>
  <si>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</si>
  <si>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</si>
  <si>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</si>
  <si>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</si>
  <si>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</si>
  <si>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</si>
  <si>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</si>
  <si>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</si>
  <si>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</si>
  <si>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</si>
  <si>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</si>
  <si>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</si>
  <si>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</si>
  <si>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</si>
  <si>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</si>
  <si>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</si>
  <si>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</si>
  <si>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</si>
  <si>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</si>
  <si>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</si>
  <si>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</si>
  <si>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</si>
  <si>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</si>
  <si>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</si>
  <si>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</si>
  <si>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</si>
  <si>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</si>
  <si>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</si>
  <si>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</si>
  <si>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</si>
  <si>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</si>
  <si>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</si>
  <si>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</si>
  <si>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</si>
  <si>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</si>
  <si>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</si>
  <si>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</si>
  <si>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</si>
  <si>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</si>
  <si>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</si>
  <si>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</si>
  <si>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</si>
  <si>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</si>
  <si>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</si>
  <si>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</si>
  <si>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</si>
  <si>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</si>
  <si>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</si>
  <si>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</si>
  <si>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</si>
  <si>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</si>
  <si>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</si>
  <si>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</si>
  <si>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</si>
  <si>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</si>
  <si>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</si>
  <si>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</si>
  <si>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</si>
  <si>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</si>
  <si>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</si>
  <si>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</si>
  <si>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</si>
  <si>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</si>
  <si>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</si>
  <si>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</si>
  <si>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</si>
  <si>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</si>
  <si>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</si>
  <si>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</si>
  <si>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</si>
  <si>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</si>
  <si>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</si>
  <si>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</si>
  <si>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</si>
  <si>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</si>
  <si>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</si>
  <si>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</si>
  <si>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</si>
  <si>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</si>
  <si>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</si>
  <si>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</si>
  <si>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</si>
  <si>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</si>
  <si>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</si>
  <si>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</si>
  <si>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</si>
  <si>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</si>
  <si>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</si>
  <si>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</si>
  <si>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</si>
  <si>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</si>
  <si>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</si>
  <si>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</si>
  <si>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</si>
  <si>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</si>
  <si>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</si>
  <si>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</si>
  <si>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</si>
  <si>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</si>
  <si>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</si>
  <si>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</si>
  <si>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</si>
  <si>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</si>
  <si>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</si>
  <si>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</si>
  <si>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</si>
  <si>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</si>
  <si>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</si>
  <si>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</si>
  <si>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</si>
  <si>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</si>
  <si>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</si>
  <si>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</si>
  <si>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</si>
  <si>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</si>
  <si>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</si>
  <si>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</si>
  <si>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</si>
  <si>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</si>
  <si>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</si>
  <si>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</si>
  <si>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</si>
  <si>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</si>
  <si>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</si>
  <si>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</si>
  <si>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</si>
  <si>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</si>
  <si>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</si>
  <si>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</si>
  <si>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</si>
  <si>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</si>
  <si>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</si>
  <si>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</si>
  <si>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</si>
  <si>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</si>
  <si>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</si>
  <si>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</si>
  <si>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</si>
  <si>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</si>
  <si>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</si>
  <si>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</si>
  <si>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</si>
  <si>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</si>
  <si>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</si>
  <si>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</si>
  <si>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</si>
  <si>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</si>
  <si>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</si>
  <si>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</si>
  <si>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</si>
  <si>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</si>
  <si>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</si>
  <si>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</si>
  <si>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</si>
  <si>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</si>
  <si>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</si>
  <si>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</si>
  <si>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</si>
  <si>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</si>
  <si>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</si>
  <si>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</si>
  <si>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</si>
  <si>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</si>
  <si>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</si>
  <si>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</si>
  <si>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</si>
  <si>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</si>
  <si>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</si>
  <si>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</si>
  <si>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</si>
  <si>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</si>
  <si>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</si>
  <si>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</si>
  <si>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</si>
  <si>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</si>
  <si>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</si>
  <si>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</si>
  <si>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</si>
  <si>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</si>
  <si>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</si>
  <si>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</si>
  <si>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</si>
  <si>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</si>
  <si>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</si>
  <si>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</si>
  <si>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</si>
  <si>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</si>
  <si>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</si>
  <si>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</si>
  <si>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</si>
  <si>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</si>
  <si>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</si>
  <si>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</si>
  <si>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</si>
  <si>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</si>
  <si>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</si>
  <si>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</si>
  <si>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</si>
  <si>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</si>
  <si>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</si>
  <si>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</si>
  <si>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</si>
  <si>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</si>
  <si>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</si>
  <si>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</si>
  <si>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</si>
  <si>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</si>
  <si>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</si>
  <si>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</si>
  <si>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</si>
  <si>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</si>
  <si>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</si>
  <si>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</si>
  <si>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</si>
  <si>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</si>
  <si>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</si>
  <si>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</si>
  <si>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</si>
  <si>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</si>
  <si>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</si>
  <si>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</si>
  <si>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</si>
  <si>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</si>
  <si>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</si>
  <si>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</si>
  <si>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</si>
  <si>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</si>
  <si>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</si>
  <si>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</si>
  <si>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</si>
  <si>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</si>
  <si>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</si>
  <si>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</si>
  <si>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</si>
  <si>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</si>
  <si>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</si>
  <si>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</si>
  <si>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</si>
  <si>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</si>
  <si>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</si>
  <si>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</si>
  <si>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</si>
  <si>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</si>
  <si>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</si>
  <si>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</si>
  <si>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</si>
  <si>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</si>
  <si>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</si>
  <si>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</si>
  <si>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</si>
  <si>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</si>
  <si>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</si>
  <si>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</si>
  <si>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</si>
  <si>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</si>
  <si>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</si>
  <si>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</si>
  <si>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</si>
  <si>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</si>
  <si>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</si>
  <si>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</si>
  <si>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</si>
  <si>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</si>
  <si>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</si>
  <si>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</si>
  <si>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</si>
  <si>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</si>
  <si>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</si>
  <si>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</si>
  <si>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</si>
  <si>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</si>
  <si>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</si>
  <si>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</si>
  <si>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</si>
  <si>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</si>
  <si>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</si>
  <si>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</si>
  <si>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</si>
  <si>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</si>
  <si>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</si>
  <si>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</si>
  <si>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</si>
  <si>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</si>
  <si>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</si>
  <si>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</si>
  <si>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</si>
  <si>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</si>
  <si>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</si>
  <si>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</si>
  <si>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</si>
  <si>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</si>
  <si>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</si>
  <si>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</si>
  <si>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</si>
  <si>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</si>
  <si>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</si>
  <si>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</si>
  <si>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</si>
  <si>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</si>
  <si>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</si>
  <si>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</si>
  <si>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</si>
  <si>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</si>
  <si>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</si>
  <si>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</si>
  <si>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</si>
  <si>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</si>
  <si>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</si>
  <si>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</si>
  <si>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</si>
  <si>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</si>
  <si>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</si>
  <si>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</si>
  <si>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</si>
  <si>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</si>
  <si>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</si>
  <si>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</si>
  <si>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</si>
  <si>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</si>
  <si>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</si>
  <si>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</si>
  <si>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</si>
  <si>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</si>
  <si>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</si>
  <si>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</si>
  <si>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</si>
  <si>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</si>
  <si>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</si>
  <si>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</si>
  <si>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</si>
  <si>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</si>
  <si>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</si>
  <si>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</si>
  <si>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</si>
  <si>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</si>
  <si>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</si>
  <si>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</si>
  <si>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</si>
  <si>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</si>
  <si>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</si>
  <si>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</si>
  <si>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</si>
  <si>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</si>
  <si>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</si>
  <si>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</si>
  <si>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</si>
  <si>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</si>
  <si>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</si>
  <si>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</si>
  <si>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</si>
  <si>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</si>
  <si>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</si>
  <si>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</si>
  <si>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</si>
  <si>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</si>
  <si>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</si>
  <si>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</si>
  <si>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</si>
  <si>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</si>
  <si>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</si>
  <si>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</si>
  <si>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</si>
  <si>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</si>
  <si>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</si>
  <si>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</si>
  <si>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</si>
  <si>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</si>
  <si>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</si>
  <si>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</si>
  <si>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</si>
  <si>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</si>
  <si>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</si>
  <si>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</si>
  <si>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</si>
  <si>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</si>
  <si>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</si>
  <si>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</si>
  <si>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</si>
  <si>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</si>
  <si>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</si>
  <si>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</si>
  <si>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</si>
  <si>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</si>
  <si>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</si>
  <si>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</si>
  <si>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</si>
  <si>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</si>
  <si>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</si>
  <si>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</si>
  <si>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</si>
  <si>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</si>
  <si>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</si>
  <si>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</si>
  <si>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</si>
  <si>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</si>
  <si>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</si>
  <si>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</si>
  <si>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</si>
  <si>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</si>
  <si>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</si>
  <si>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</si>
  <si>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</si>
  <si>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</si>
  <si>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</si>
  <si>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</si>
  <si>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</si>
  <si>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</si>
  <si>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</si>
  <si>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</si>
  <si>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</si>
  <si>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</si>
  <si>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</si>
  <si>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</si>
  <si>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</si>
  <si>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</si>
  <si>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</si>
  <si>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</si>
  <si>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</si>
  <si>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</si>
  <si>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</si>
  <si>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</si>
  <si>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</si>
  <si>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</si>
  <si>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</si>
  <si>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</si>
  <si>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</si>
  <si>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</si>
  <si>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</si>
  <si>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</si>
  <si>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</si>
  <si>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</si>
  <si>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</si>
  <si>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</si>
  <si>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</si>
  <si>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</si>
  <si>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</si>
  <si>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</si>
  <si>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</si>
  <si>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</si>
  <si>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</si>
  <si>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</si>
  <si>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</si>
  <si>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</si>
  <si>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</si>
  <si>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</si>
  <si>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</si>
  <si>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</si>
  <si>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</si>
  <si>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</si>
  <si>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</si>
  <si>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</si>
  <si>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</si>
  <si>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</si>
  <si>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</si>
  <si>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</si>
  <si>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</si>
  <si>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</si>
  <si>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</si>
  <si>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</si>
  <si>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</si>
  <si>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</si>
  <si>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</si>
  <si>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</si>
  <si>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</si>
  <si>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</si>
  <si>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</si>
  <si>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</si>
  <si>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</si>
  <si>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</si>
  <si>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</si>
  <si>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</si>
  <si>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</si>
  <si>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</si>
  <si>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</si>
  <si>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</si>
  <si>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</si>
  <si>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</si>
  <si>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</si>
  <si>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</si>
  <si>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</si>
  <si>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</si>
  <si>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</si>
  <si>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</si>
  <si>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</si>
  <si>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</si>
  <si>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</si>
  <si>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</si>
  <si>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</si>
  <si>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</si>
  <si>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</si>
  <si>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</si>
  <si>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</si>
  <si>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</si>
  <si>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</si>
  <si>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</si>
  <si>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</si>
  <si>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</si>
  <si>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</si>
  <si>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</si>
  <si>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</si>
  <si>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</si>
  <si>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</si>
  <si>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</si>
  <si>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</si>
  <si>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</si>
  <si>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</si>
  <si>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</si>
  <si>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</si>
  <si>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</si>
  <si>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</si>
  <si>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</si>
  <si>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</si>
  <si>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</si>
  <si>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</si>
  <si>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</si>
  <si>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</si>
  <si>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</si>
  <si>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</si>
  <si>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</si>
  <si>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</si>
  <si>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</si>
  <si>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</si>
  <si>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</si>
  <si>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</si>
  <si>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</si>
  <si>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</si>
  <si>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</si>
  <si>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</si>
  <si>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</si>
  <si>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</si>
  <si>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</si>
  <si>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</si>
  <si>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</si>
  <si>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</si>
  <si>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</si>
  <si>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</si>
  <si>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</si>
  <si>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</si>
  <si>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</si>
  <si>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</si>
  <si>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</si>
  <si>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</si>
  <si>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</si>
  <si>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</si>
  <si>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</si>
  <si>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</si>
  <si>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</si>
  <si>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</si>
  <si>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</si>
  <si>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</si>
  <si>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</si>
  <si>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</si>
  <si>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</si>
  <si>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</si>
  <si>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</si>
  <si>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</si>
  <si>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</si>
  <si>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</si>
  <si>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</si>
  <si>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</si>
  <si>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</si>
  <si>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</si>
  <si>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</si>
  <si>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</si>
  <si>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</si>
  <si>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</si>
  <si>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</si>
  <si>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</si>
  <si>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</si>
  <si>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</si>
  <si>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</si>
  <si>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</si>
  <si>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</si>
  <si>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</si>
  <si>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</si>
  <si>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</si>
  <si>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</si>
  <si>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</si>
  <si>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</si>
  <si>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</si>
  <si>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</si>
  <si>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</si>
  <si>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</si>
  <si>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</si>
  <si>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</si>
  <si>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</si>
  <si>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</si>
  <si>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</si>
  <si>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</si>
  <si>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</si>
  <si>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</si>
  <si>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</si>
  <si>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</si>
  <si>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</si>
  <si>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</si>
  <si>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</si>
  <si>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</si>
  <si>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</si>
  <si>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</si>
  <si>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</si>
  <si>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</si>
  <si>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</si>
  <si>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</si>
  <si>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</si>
  <si>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</si>
  <si>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</si>
  <si>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</si>
  <si>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</si>
  <si>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</si>
  <si>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</si>
  <si>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</si>
  <si>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</si>
  <si>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</si>
  <si>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</si>
  <si>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</si>
  <si>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</si>
  <si>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</si>
  <si>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</si>
  <si>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</si>
  <si>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</si>
  <si>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</si>
  <si>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</si>
  <si>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</si>
  <si>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</si>
  <si>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</si>
  <si>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</si>
  <si>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</si>
  <si>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</si>
  <si>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</si>
  <si>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</si>
  <si>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</si>
  <si>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</si>
  <si>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</si>
  <si>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</si>
  <si>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</si>
  <si>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</si>
  <si>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</si>
  <si>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</si>
  <si>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</si>
  <si>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</si>
  <si>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</si>
  <si>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</si>
  <si>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</si>
  <si>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</si>
  <si>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</si>
  <si>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</si>
  <si>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</si>
  <si>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</si>
  <si>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</si>
  <si>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</si>
  <si>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</si>
  <si>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</si>
  <si>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</si>
  <si>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</si>
  <si>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</si>
  <si>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</si>
  <si>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</si>
  <si>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</si>
  <si>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</si>
  <si>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</si>
  <si>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</si>
  <si>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</si>
  <si>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</si>
  <si>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</si>
  <si>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</si>
  <si>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</si>
  <si>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</si>
  <si>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</si>
  <si>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</si>
  <si>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</si>
  <si>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</si>
  <si>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</si>
  <si>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</si>
  <si>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</si>
  <si>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</si>
  <si>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</si>
  <si>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</si>
  <si>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</si>
  <si>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</si>
  <si>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</si>
  <si>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</si>
  <si>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</si>
  <si>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</si>
  <si>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</si>
  <si>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</si>
  <si>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</si>
  <si>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</si>
  <si>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</si>
  <si>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</si>
  <si>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</si>
  <si>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</si>
  <si>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</si>
  <si>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</si>
  <si>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</si>
  <si>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</si>
  <si>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</si>
  <si>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</si>
  <si>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</si>
  <si>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</si>
  <si>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</si>
  <si>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</si>
  <si>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</si>
  <si>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</si>
  <si>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</si>
  <si>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</si>
  <si>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</si>
  <si>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</si>
  <si>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</si>
  <si>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</si>
  <si>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</si>
  <si>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</si>
  <si>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</si>
  <si>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</si>
  <si>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</si>
  <si>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</si>
  <si>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</si>
  <si>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</si>
  <si>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</si>
  <si>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</si>
  <si>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</si>
  <si>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</si>
  <si>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</si>
  <si>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</si>
  <si>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</si>
  <si>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</si>
  <si>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</si>
  <si>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</si>
  <si>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</si>
  <si>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</si>
  <si>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</si>
  <si>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</si>
  <si>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</si>
  <si>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</si>
  <si>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</si>
  <si>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</si>
  <si>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</si>
  <si>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</si>
  <si>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</si>
  <si>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</si>
  <si>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</si>
  <si>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</si>
  <si>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</si>
  <si>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</si>
  <si>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</si>
  <si>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</si>
  <si>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</si>
  <si>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</si>
  <si>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</si>
  <si>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</si>
  <si>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</si>
  <si>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</si>
  <si>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</si>
  <si>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</si>
  <si>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</si>
  <si>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</si>
  <si>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</si>
  <si>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</si>
  <si>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</si>
  <si>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</si>
  <si>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</si>
  <si>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</si>
  <si>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</si>
  <si>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</si>
  <si>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</si>
  <si>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</si>
  <si>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</si>
  <si>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</si>
  <si>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</si>
  <si>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</si>
  <si>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</si>
  <si>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</si>
  <si>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</si>
  <si>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</si>
  <si>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</si>
  <si>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</si>
  <si>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</si>
  <si>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</si>
  <si>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</si>
  <si>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</si>
  <si>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</si>
  <si>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</si>
  <si>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</si>
  <si>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</si>
  <si>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</si>
  <si>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</si>
  <si>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</si>
  <si>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</si>
  <si>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</si>
  <si>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</si>
  <si>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</si>
  <si>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</si>
  <si>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</si>
  <si>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</si>
  <si>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</si>
  <si>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</si>
  <si>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</si>
  <si>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</si>
  <si>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</si>
  <si>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</si>
  <si>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</si>
  <si>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</si>
  <si>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</si>
  <si>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</si>
  <si>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</si>
  <si>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</si>
  <si>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</si>
  <si>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</si>
  <si>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</si>
  <si>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</si>
  <si>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</si>
  <si>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</si>
  <si>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</si>
  <si>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</si>
  <si>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</si>
  <si>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</si>
  <si>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</si>
  <si>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</si>
  <si>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</si>
  <si>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</si>
  <si>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</si>
  <si>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</si>
  <si>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</si>
  <si>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</si>
  <si>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</si>
  <si>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</si>
  <si>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</si>
  <si>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</si>
  <si>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</si>
  <si>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</si>
  <si>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</si>
  <si>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</si>
  <si>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</si>
  <si>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</si>
  <si>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</si>
  <si>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</si>
  <si>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</si>
  <si>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</si>
  <si>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</si>
  <si>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</si>
  <si>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</si>
  <si>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</si>
  <si>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</si>
  <si>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</si>
  <si>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</si>
  <si>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</si>
  <si>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</si>
  <si>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</si>
  <si>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</si>
  <si>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</si>
  <si>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</si>
  <si>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</si>
  <si>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</si>
  <si>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</si>
  <si>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</si>
  <si>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</si>
  <si>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</si>
  <si>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</si>
  <si>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</si>
  <si>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</si>
  <si>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</si>
  <si>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</si>
  <si>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</si>
  <si>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</si>
  <si>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</si>
  <si>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</si>
  <si>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</si>
  <si>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</si>
  <si>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</si>
  <si>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</si>
  <si>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</si>
  <si>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</si>
  <si>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</si>
  <si>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</si>
  <si>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</si>
  <si>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</si>
  <si>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</si>
  <si>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</si>
  <si>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</si>
  <si>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</si>
  <si>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</si>
  <si>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</si>
  <si>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</si>
  <si>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</si>
  <si>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</si>
  <si>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</si>
  <si>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</si>
  <si>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</si>
  <si>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</si>
  <si>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</si>
  <si>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</si>
  <si>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</si>
  <si>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</si>
  <si>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</si>
  <si>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</si>
  <si>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</si>
  <si>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</si>
  <si>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</si>
  <si>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</si>
  <si>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</si>
  <si>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</si>
  <si>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</si>
  <si>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</si>
  <si>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</si>
  <si>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</si>
  <si>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</si>
  <si>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</si>
  <si>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</si>
  <si>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</si>
  <si>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</si>
  <si>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</si>
  <si>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</si>
  <si>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</si>
  <si>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</si>
  <si>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</si>
  <si>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</si>
  <si>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</si>
  <si>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</si>
  <si>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</si>
  <si>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</si>
  <si>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</si>
  <si>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</si>
  <si>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</si>
  <si>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</si>
  <si>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</si>
  <si>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</si>
  <si>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</si>
  <si>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</si>
  <si>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</si>
  <si>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</si>
  <si>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</si>
  <si>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</si>
  <si>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</si>
  <si>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</si>
  <si>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</si>
  <si>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</si>
  <si>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</si>
  <si>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</si>
  <si>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</si>
  <si>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</si>
  <si>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</si>
  <si>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</si>
  <si>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</si>
  <si>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</si>
  <si>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</si>
  <si>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</si>
  <si>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</si>
  <si>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</si>
  <si>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</si>
  <si>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</si>
  <si>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</si>
  <si>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</si>
  <si>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</si>
  <si>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</si>
  <si>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</si>
  <si>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</si>
  <si>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</si>
  <si>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</si>
  <si>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</si>
  <si>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</si>
  <si>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</si>
  <si>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</si>
  <si>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</si>
  <si>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</si>
  <si>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</si>
  <si>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</si>
  <si>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</si>
  <si>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</si>
  <si>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</si>
  <si>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</si>
  <si>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</si>
  <si>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</si>
  <si>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</si>
  <si>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</si>
  <si>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</si>
  <si>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</si>
  <si>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</si>
  <si>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</si>
  <si>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</si>
  <si>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</si>
  <si>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</si>
  <si>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</si>
  <si>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</si>
  <si>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</si>
  <si>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</si>
  <si>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</si>
  <si>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</si>
  <si>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</si>
  <si>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</si>
  <si>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</si>
  <si>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</si>
  <si>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</si>
  <si>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</si>
  <si>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</si>
  <si>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</si>
  <si>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</si>
  <si>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</si>
  <si>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</si>
  <si>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</si>
  <si>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</si>
  <si>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</si>
  <si>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</si>
  <si>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</si>
  <si>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</si>
  <si>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</si>
  <si>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</si>
  <si>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</si>
  <si>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</si>
  <si>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</si>
  <si>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</si>
  <si>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</si>
  <si>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</si>
  <si>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</si>
  <si>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</si>
  <si>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</si>
  <si>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</si>
  <si>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</si>
  <si>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</si>
  <si>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</si>
  <si>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</si>
  <si>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</si>
  <si>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</si>
  <si>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</si>
  <si>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</si>
  <si>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</si>
  <si>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</si>
  <si>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</si>
  <si>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</si>
  <si>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</si>
  <si>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</si>
  <si>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</si>
  <si>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</si>
  <si>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</si>
  <si>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</si>
  <si>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</si>
  <si>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</si>
  <si>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</si>
  <si>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</si>
  <si>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</si>
  <si>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</si>
  <si>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</si>
  <si>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</si>
  <si>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</si>
  <si>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</si>
  <si>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</si>
  <si>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</si>
  <si>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</si>
  <si>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</si>
  <si>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</si>
  <si>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</si>
  <si>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</si>
  <si>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</si>
  <si>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</si>
  <si>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</si>
  <si>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</si>
  <si>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</si>
  <si>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</si>
  <si>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</si>
  <si>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</si>
  <si>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</si>
  <si>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</si>
  <si>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</si>
  <si>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</si>
  <si>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</si>
  <si>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</si>
  <si>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</si>
  <si>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</si>
  <si>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</si>
  <si>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</si>
  <si>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</si>
  <si>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</si>
  <si>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</si>
  <si>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</si>
  <si>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</si>
  <si>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</si>
  <si>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</si>
  <si>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</si>
  <si>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</si>
  <si>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</si>
  <si>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</si>
  <si>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</si>
  <si>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</si>
  <si>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</si>
  <si>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</si>
  <si>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</si>
  <si>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</si>
  <si>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</si>
  <si>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</si>
  <si>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</si>
  <si>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</si>
  <si>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</si>
  <si>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</si>
  <si>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</si>
  <si>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</si>
  <si>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</si>
  <si>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</si>
  <si>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</si>
  <si>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</si>
  <si>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</si>
  <si>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</si>
  <si>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</si>
  <si>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</si>
  <si>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</si>
  <si>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</si>
  <si>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</si>
  <si>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</si>
  <si>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</si>
  <si>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</si>
  <si>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</si>
  <si>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</si>
  <si>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</si>
  <si>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</si>
  <si>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</si>
  <si>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</si>
  <si>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</si>
  <si>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</si>
  <si>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</si>
  <si>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</si>
  <si>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</si>
  <si>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</si>
  <si>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</si>
  <si>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</si>
  <si>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</si>
  <si>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</si>
  <si>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</si>
  <si>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</si>
  <si>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</si>
  <si>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</si>
  <si>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</si>
  <si>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</si>
  <si>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</si>
  <si>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</si>
  <si>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</si>
  <si>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</si>
  <si>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</si>
  <si>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</si>
  <si>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</si>
  <si>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</si>
  <si>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</si>
  <si>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</si>
  <si>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</si>
  <si>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</si>
  <si>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</si>
  <si>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</si>
  <si>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</si>
  <si>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</si>
  <si>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</si>
  <si>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</si>
  <si>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</si>
  <si>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</si>
  <si>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</si>
  <si>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</si>
  <si>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</si>
  <si>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</si>
  <si>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</si>
  <si>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</si>
  <si>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</si>
  <si>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</si>
  <si>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</si>
  <si>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</si>
  <si>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</si>
  <si>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</si>
  <si>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</si>
  <si>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</si>
  <si>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</si>
  <si>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</si>
  <si>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</si>
  <si>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</si>
  <si>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</si>
  <si>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</si>
  <si>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</si>
  <si>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</si>
  <si>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</si>
  <si>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</si>
  <si>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</si>
  <si>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</si>
  <si>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</si>
  <si>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</si>
  <si>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</si>
  <si>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</si>
  <si>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</si>
  <si>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</si>
  <si>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</si>
  <si>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</si>
  <si>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</si>
  <si>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</si>
  <si>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</si>
  <si>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</si>
  <si>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</si>
  <si>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</si>
  <si>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</si>
  <si>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</si>
  <si>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</si>
  <si>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</si>
  <si>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</si>
  <si>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</si>
  <si>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</si>
  <si>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</si>
  <si>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</si>
  <si>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</si>
  <si>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</si>
  <si>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</si>
  <si>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</si>
  <si>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</si>
  <si>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</si>
  <si>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</si>
  <si>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</si>
  <si>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</si>
  <si>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</si>
  <si>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</si>
  <si>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</si>
  <si>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</si>
  <si>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</si>
  <si>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</si>
  <si>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</si>
  <si>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</si>
  <si>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</si>
  <si>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</si>
  <si>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</si>
  <si>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</si>
  <si>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</si>
  <si>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</si>
  <si>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</si>
  <si>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</si>
  <si>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</si>
  <si>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</si>
  <si>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</si>
  <si>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</si>
  <si>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</si>
  <si>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</si>
  <si>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</si>
  <si>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</si>
  <si>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</si>
  <si>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</si>
  <si>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</si>
  <si>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</si>
  <si>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</si>
  <si>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</si>
  <si>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</si>
  <si>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</si>
  <si>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</si>
  <si>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</si>
  <si>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</si>
  <si>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</si>
  <si>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</si>
  <si>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</si>
  <si>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</si>
  <si>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</si>
  <si>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</si>
  <si>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</si>
  <si>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</si>
  <si>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</si>
  <si>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</si>
  <si>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</si>
  <si>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</si>
  <si>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</si>
  <si>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</si>
  <si>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</si>
  <si>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</si>
  <si>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</si>
  <si>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</si>
  <si>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</si>
  <si>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</si>
  <si>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</si>
  <si>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</si>
  <si>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</si>
  <si>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</si>
  <si>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</si>
  <si>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</si>
  <si>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</si>
  <si>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</si>
  <si>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</si>
  <si>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</si>
  <si>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</si>
  <si>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</si>
  <si>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</si>
  <si>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</si>
  <si>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</si>
  <si>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</si>
  <si>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</si>
  <si>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</si>
  <si>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</si>
  <si>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</si>
  <si>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</si>
  <si>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</si>
  <si>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</si>
  <si>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</si>
  <si>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</si>
  <si>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</si>
  <si>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</si>
  <si>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</si>
  <si>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</si>
  <si>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</si>
  <si>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</si>
  <si>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</si>
  <si>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</si>
  <si>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</si>
  <si>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</si>
  <si>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</si>
  <si>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</si>
  <si>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</si>
  <si>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</si>
  <si>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</si>
  <si>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</si>
  <si>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</si>
  <si>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</si>
  <si>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</si>
  <si>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</si>
  <si>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</si>
  <si>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</si>
  <si>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</si>
  <si>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</si>
  <si>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</si>
  <si>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</si>
  <si>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</si>
  <si>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</si>
  <si>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</si>
  <si>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</si>
  <si>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</si>
  <si>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</si>
  <si>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</si>
  <si>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</si>
  <si>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</si>
  <si>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</si>
  <si>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</si>
  <si>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</si>
  <si>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</si>
  <si>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</si>
  <si>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</si>
  <si>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</si>
  <si>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</si>
  <si>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</si>
  <si>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</si>
  <si>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</si>
  <si>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</si>
  <si>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</si>
  <si>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</si>
  <si>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</si>
  <si>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</si>
  <si>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</si>
  <si>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</si>
  <si>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</si>
  <si>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</si>
  <si>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</si>
  <si>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</si>
  <si>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</si>
  <si>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</si>
  <si>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</si>
  <si>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</si>
  <si>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</si>
  <si>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</si>
  <si>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</si>
  <si>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</si>
  <si>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</si>
  <si>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</si>
  <si>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</si>
  <si>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</si>
  <si>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</si>
  <si>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</si>
  <si>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</si>
  <si>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</si>
  <si>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</si>
  <si>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</si>
  <si>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</si>
  <si>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</si>
  <si>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</si>
  <si>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</si>
  <si>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</si>
  <si>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</si>
  <si>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</si>
  <si>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</si>
  <si>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</si>
  <si>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</si>
  <si>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</si>
  <si>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</si>
  <si>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</si>
  <si>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</si>
  <si>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</si>
  <si>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</si>
  <si>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</si>
  <si>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</si>
  <si>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</si>
  <si>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</si>
  <si>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</si>
  <si>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</si>
  <si>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</si>
  <si>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</si>
  <si>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</si>
  <si>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</si>
  <si>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</si>
  <si>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</si>
  <si>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</si>
  <si>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</si>
  <si>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</si>
  <si>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</si>
  <si>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</si>
  <si>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</si>
  <si>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</si>
  <si>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</si>
  <si>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</si>
  <si>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</si>
  <si>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</si>
  <si>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</si>
  <si>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</si>
  <si>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</si>
  <si>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</si>
  <si>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</si>
  <si>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</si>
  <si>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</si>
  <si>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</si>
  <si>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</si>
  <si>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</si>
  <si>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</si>
  <si>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</si>
  <si>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</si>
  <si>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</si>
  <si>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</si>
  <si>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</si>
  <si>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</si>
  <si>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</si>
  <si>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</si>
  <si>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</si>
  <si>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</si>
  <si>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</si>
  <si>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</si>
  <si>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</si>
  <si>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</si>
  <si>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</si>
  <si>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</si>
  <si>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</si>
  <si>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</si>
  <si>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</si>
  <si>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</si>
  <si>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</si>
  <si>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</si>
  <si>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</si>
  <si>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</si>
  <si>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</si>
  <si>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</si>
  <si>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</si>
  <si>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</si>
  <si>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</si>
  <si>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</si>
  <si>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</si>
  <si>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</si>
  <si>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</si>
  <si>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</si>
  <si>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</si>
  <si>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</si>
  <si>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</si>
  <si>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</si>
  <si>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</si>
  <si>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</si>
  <si>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</si>
  <si>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</si>
  <si>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</si>
  <si>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</si>
  <si>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</si>
  <si>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</si>
  <si>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</si>
  <si>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</si>
  <si>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</si>
  <si>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</si>
  <si>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</si>
  <si>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</si>
  <si>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</si>
  <si>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</si>
  <si>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</si>
  <si>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</si>
  <si>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</si>
  <si>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</si>
  <si>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</si>
  <si>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</si>
  <si>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</si>
  <si>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</si>
  <si>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</si>
  <si>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</si>
  <si>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</si>
  <si>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</si>
  <si>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</si>
  <si>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</si>
  <si>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</si>
  <si>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</si>
  <si>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</si>
  <si>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</si>
  <si>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</si>
  <si>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OŠ OTOK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</si>
</sst>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1768040.2199999997</v>
      </c>
      <c r="D2" s="6">
        <f>'PR-RAS'!E6</f>
        <v>2140279.4300000002</v>
      </c>
      <c r="E2" s="6">
        <v>0</v>
      </c>
      <c r="F2" s="6">
        <v>0</v>
      </c>
      <c r="G2" s="7">
        <f t="shared" ref="G2:G264" si="0">(B2/1000)*(C2*1+D2*2)</f>
        <v>6048.59908</v>
      </c>
      <c r="H2" s="7">
        <f t="shared" ref="H2:H264" si="1">ABS(C2-ROUND(C2,0))+ABS(D2-ROUND(D2,0))</f>
        <v>0.64999999990686774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1294622.2999999998</v>
      </c>
      <c r="D46" s="1">
        <f>'PR-RAS'!E50</f>
        <v>1616378.83</v>
      </c>
      <c r="E46" s="1">
        <v>0</v>
      </c>
      <c r="F46" s="1">
        <v>0</v>
      </c>
      <c r="G46" s="2">
        <f t="shared" si="0"/>
        <v>203732.09819999998</v>
      </c>
      <c r="H46" s="2">
        <f t="shared" si="1"/>
        <v>0.46999999973922968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1284769.1599999999</v>
      </c>
      <c r="D64" s="1">
        <f>'PR-RAS'!E68</f>
        <v>1608599.56</v>
      </c>
      <c r="E64" s="1">
        <v>0</v>
      </c>
      <c r="F64" s="1">
        <v>0</v>
      </c>
      <c r="G64" s="2">
        <f t="shared" si="0"/>
        <v>283624.00164000003</v>
      </c>
      <c r="H64" s="2">
        <f t="shared" si="1"/>
        <v>0.59999999986030161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1284769.1599999999</v>
      </c>
      <c r="D65" s="1">
        <f>'PR-RAS'!E69</f>
        <v>1608599.56</v>
      </c>
      <c r="E65" s="1">
        <v>0</v>
      </c>
      <c r="F65" s="1">
        <v>0</v>
      </c>
      <c r="G65" s="2">
        <f t="shared" si="0"/>
        <v>288125.96992</v>
      </c>
      <c r="H65" s="2">
        <f t="shared" si="1"/>
        <v>0.59999999986030161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862.8</v>
      </c>
      <c r="E70" s="1">
        <v>0</v>
      </c>
      <c r="F70" s="1">
        <v>0</v>
      </c>
      <c r="G70" s="2">
        <f t="shared" si="0"/>
        <v>119.0664</v>
      </c>
      <c r="H70" s="2">
        <f t="shared" si="1"/>
        <v>0.20000000000004547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862.8</v>
      </c>
      <c r="E71" s="1">
        <v>0</v>
      </c>
      <c r="F71" s="1">
        <v>0</v>
      </c>
      <c r="G71" s="2">
        <f t="shared" si="0"/>
        <v>120.792</v>
      </c>
      <c r="H71" s="2">
        <f t="shared" si="1"/>
        <v>0.20000000000004547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9853.14</v>
      </c>
      <c r="D73" s="1">
        <f>'PR-RAS'!E77</f>
        <v>6916.47</v>
      </c>
      <c r="E73" s="1">
        <v>0</v>
      </c>
      <c r="F73" s="1">
        <v>0</v>
      </c>
      <c r="G73" s="2">
        <f t="shared" si="0"/>
        <v>1705.3977600000001</v>
      </c>
      <c r="H73" s="2">
        <f t="shared" si="1"/>
        <v>0.60999999999967258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218.59</v>
      </c>
      <c r="D74" s="1">
        <f>'PR-RAS'!E78</f>
        <v>284</v>
      </c>
      <c r="E74" s="1">
        <v>0</v>
      </c>
      <c r="F74" s="1">
        <v>0</v>
      </c>
      <c r="G74" s="2">
        <f t="shared" si="0"/>
        <v>57.42107</v>
      </c>
      <c r="H74" s="2">
        <f t="shared" si="1"/>
        <v>0.40999999999999659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9634.5499999999993</v>
      </c>
      <c r="D76" s="1">
        <f>'PR-RAS'!E80</f>
        <v>6632.47</v>
      </c>
      <c r="E76" s="1">
        <v>0</v>
      </c>
      <c r="F76" s="1">
        <v>0</v>
      </c>
      <c r="G76" s="2">
        <f t="shared" si="0"/>
        <v>1717.4617499999997</v>
      </c>
      <c r="H76" s="2">
        <f t="shared" si="1"/>
        <v>0.92000000000098225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0.94</v>
      </c>
      <c r="D78" s="1">
        <f>'PR-RAS'!E82</f>
        <v>0</v>
      </c>
      <c r="E78" s="1">
        <v>0</v>
      </c>
      <c r="F78" s="1">
        <v>0</v>
      </c>
      <c r="G78" s="2">
        <f t="shared" si="0"/>
        <v>7.238E-2</v>
      </c>
      <c r="H78" s="2">
        <f t="shared" si="1"/>
        <v>6.0000000000000053E-2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0.94</v>
      </c>
      <c r="D79" s="1">
        <f>'PR-RAS'!E83</f>
        <v>0</v>
      </c>
      <c r="E79" s="1">
        <v>0</v>
      </c>
      <c r="F79" s="1">
        <v>0</v>
      </c>
      <c r="G79" s="2">
        <f t="shared" si="0"/>
        <v>7.3319999999999996E-2</v>
      </c>
      <c r="H79" s="2">
        <f t="shared" si="1"/>
        <v>6.0000000000000053E-2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0.94</v>
      </c>
      <c r="D81" s="1">
        <f>'PR-RAS'!E85</f>
        <v>0</v>
      </c>
      <c r="E81" s="1">
        <v>0</v>
      </c>
      <c r="F81" s="1">
        <v>0</v>
      </c>
      <c r="G81" s="2">
        <f t="shared" si="0"/>
        <v>7.5200000000000003E-2</v>
      </c>
      <c r="H81" s="2">
        <f t="shared" si="1"/>
        <v>6.0000000000000053E-2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132128.79</v>
      </c>
      <c r="D102" s="1">
        <f>'PR-RAS'!E106</f>
        <v>82877.47</v>
      </c>
      <c r="E102" s="1">
        <v>0</v>
      </c>
      <c r="F102" s="1">
        <v>0</v>
      </c>
      <c r="G102" s="2">
        <f t="shared" si="0"/>
        <v>30086.256730000001</v>
      </c>
      <c r="H102" s="2">
        <f t="shared" si="1"/>
        <v>0.67999999999301508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132128.79</v>
      </c>
      <c r="D108" s="1">
        <f>'PR-RAS'!E112</f>
        <v>82877.47</v>
      </c>
      <c r="E108" s="1">
        <v>0</v>
      </c>
      <c r="F108" s="1">
        <v>0</v>
      </c>
      <c r="G108" s="2">
        <f t="shared" si="0"/>
        <v>31873.559109999998</v>
      </c>
      <c r="H108" s="2">
        <f t="shared" si="1"/>
        <v>0.67999999999301508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132128.79</v>
      </c>
      <c r="D113" s="1">
        <f>'PR-RAS'!E117</f>
        <v>82652.47</v>
      </c>
      <c r="E113" s="1">
        <v>0</v>
      </c>
      <c r="F113" s="1">
        <v>0</v>
      </c>
      <c r="G113" s="2">
        <f t="shared" si="0"/>
        <v>33312.57776</v>
      </c>
      <c r="H113" s="2">
        <f t="shared" si="1"/>
        <v>0.67999999999301508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225</v>
      </c>
      <c r="E114" s="1">
        <v>0</v>
      </c>
      <c r="F114" s="1">
        <v>0</v>
      </c>
      <c r="G114" s="2">
        <f t="shared" si="0"/>
        <v>50.85</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6767.01</v>
      </c>
      <c r="D120" s="1">
        <f>'PR-RAS'!E124</f>
        <v>7941.53</v>
      </c>
      <c r="E120" s="1">
        <v>0</v>
      </c>
      <c r="F120" s="1">
        <v>0</v>
      </c>
      <c r="G120" s="2">
        <f t="shared" si="0"/>
        <v>2695.35833</v>
      </c>
      <c r="H120" s="2">
        <f t="shared" si="1"/>
        <v>0.48000000000047294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6767.01</v>
      </c>
      <c r="D121" s="1">
        <f>'PR-RAS'!E125</f>
        <v>7941.53</v>
      </c>
      <c r="E121" s="1">
        <v>0</v>
      </c>
      <c r="F121" s="1">
        <v>0</v>
      </c>
      <c r="G121" s="2">
        <f t="shared" si="0"/>
        <v>2718.0083999999997</v>
      </c>
      <c r="H121" s="2">
        <f t="shared" si="1"/>
        <v>0.48000000000047294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6767.01</v>
      </c>
      <c r="D123" s="1">
        <f>'PR-RAS'!E127</f>
        <v>7941.53</v>
      </c>
      <c r="E123" s="1">
        <v>0</v>
      </c>
      <c r="F123" s="1">
        <v>0</v>
      </c>
      <c r="G123" s="2">
        <f t="shared" si="0"/>
        <v>2763.30854</v>
      </c>
      <c r="H123" s="2">
        <f t="shared" si="1"/>
        <v>0.48000000000047294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334521.18</v>
      </c>
      <c r="D129" s="1">
        <f>'PR-RAS'!E133</f>
        <v>433081.59999999998</v>
      </c>
      <c r="E129" s="1">
        <v>0</v>
      </c>
      <c r="F129" s="1">
        <v>0</v>
      </c>
      <c r="G129" s="2">
        <f t="shared" si="0"/>
        <v>153687.60063999999</v>
      </c>
      <c r="H129" s="2">
        <f t="shared" si="1"/>
        <v>0.58000000001629815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334521.18</v>
      </c>
      <c r="D130" s="1">
        <f>'PR-RAS'!E134</f>
        <v>433081.59999999998</v>
      </c>
      <c r="E130" s="1">
        <v>0</v>
      </c>
      <c r="F130" s="1">
        <v>0</v>
      </c>
      <c r="G130" s="2">
        <f t="shared" si="0"/>
        <v>154888.28501999998</v>
      </c>
      <c r="H130" s="2">
        <f t="shared" si="1"/>
        <v>0.58000000001629815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329797.89</v>
      </c>
      <c r="D131" s="1">
        <f>'PR-RAS'!E135</f>
        <v>412209.94</v>
      </c>
      <c r="E131" s="1">
        <v>0</v>
      </c>
      <c r="F131" s="1">
        <v>0</v>
      </c>
      <c r="G131" s="2">
        <f t="shared" si="0"/>
        <v>150048.3101</v>
      </c>
      <c r="H131" s="2">
        <f t="shared" si="1"/>
        <v>0.16999999998370185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4723.29</v>
      </c>
      <c r="D132" s="1">
        <f>'PR-RAS'!E136</f>
        <v>20871.66</v>
      </c>
      <c r="E132" s="1">
        <v>0</v>
      </c>
      <c r="F132" s="1">
        <v>0</v>
      </c>
      <c r="G132" s="2">
        <f t="shared" si="0"/>
        <v>6087.1259100000007</v>
      </c>
      <c r="H132" s="2">
        <f t="shared" si="1"/>
        <v>0.63000000000010914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1712764.1699999997</v>
      </c>
      <c r="D147" s="1">
        <f>'PR-RAS'!E151</f>
        <v>2086344.4</v>
      </c>
      <c r="E147" s="1">
        <v>0</v>
      </c>
      <c r="F147" s="1">
        <v>0</v>
      </c>
      <c r="G147" s="2">
        <f t="shared" si="0"/>
        <v>859276.13361999986</v>
      </c>
      <c r="H147" s="2">
        <f t="shared" si="1"/>
        <v>0.56999999959953129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1409235.2999999998</v>
      </c>
      <c r="D148" s="1">
        <f>'PR-RAS'!E152</f>
        <v>1646412.1300000001</v>
      </c>
      <c r="E148" s="1">
        <v>0</v>
      </c>
      <c r="F148" s="1">
        <v>0</v>
      </c>
      <c r="G148" s="2">
        <f t="shared" si="0"/>
        <v>691202.75532</v>
      </c>
      <c r="H148" s="2">
        <f t="shared" si="1"/>
        <v>0.42999999993480742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1155046.7799999998</v>
      </c>
      <c r="D149" s="1">
        <f>'PR-RAS'!E153</f>
        <v>1349859.6600000001</v>
      </c>
      <c r="E149" s="1">
        <v>0</v>
      </c>
      <c r="F149" s="1">
        <v>0</v>
      </c>
      <c r="G149" s="2">
        <f t="shared" si="0"/>
        <v>570505.38280000002</v>
      </c>
      <c r="H149" s="2">
        <f t="shared" si="1"/>
        <v>0.56000000005587935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1124324.44</v>
      </c>
      <c r="D150" s="1">
        <f>'PR-RAS'!E154</f>
        <v>1307341.1200000001</v>
      </c>
      <c r="E150" s="1">
        <v>0</v>
      </c>
      <c r="F150" s="1">
        <v>0</v>
      </c>
      <c r="G150" s="2">
        <f t="shared" si="0"/>
        <v>557111.99531999999</v>
      </c>
      <c r="H150" s="2">
        <f t="shared" si="1"/>
        <v>0.56000000005587935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25189.9</v>
      </c>
      <c r="D152" s="1">
        <f>'PR-RAS'!E156</f>
        <v>38964.78</v>
      </c>
      <c r="E152" s="1">
        <v>0</v>
      </c>
      <c r="F152" s="1">
        <v>0</v>
      </c>
      <c r="G152" s="2">
        <f t="shared" si="0"/>
        <v>15571.038459999998</v>
      </c>
      <c r="H152" s="2">
        <f t="shared" si="1"/>
        <v>0.31999999999970896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5532.44</v>
      </c>
      <c r="D153" s="1">
        <f>'PR-RAS'!E157</f>
        <v>3553.76</v>
      </c>
      <c r="E153" s="1">
        <v>0</v>
      </c>
      <c r="F153" s="1">
        <v>0</v>
      </c>
      <c r="G153" s="2">
        <f t="shared" si="0"/>
        <v>1921.2739199999999</v>
      </c>
      <c r="H153" s="2">
        <f t="shared" si="1"/>
        <v>0.67999999999938154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63605.79</v>
      </c>
      <c r="D154" s="1">
        <f>'PR-RAS'!E158</f>
        <v>75674.679999999993</v>
      </c>
      <c r="E154" s="1">
        <v>0</v>
      </c>
      <c r="F154" s="1">
        <v>0</v>
      </c>
      <c r="G154" s="2">
        <f t="shared" si="0"/>
        <v>32888.137949999997</v>
      </c>
      <c r="H154" s="2">
        <f t="shared" si="1"/>
        <v>0.5300000000061118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190582.73</v>
      </c>
      <c r="D155" s="1">
        <f>'PR-RAS'!E159</f>
        <v>220877.79</v>
      </c>
      <c r="E155" s="1">
        <v>0</v>
      </c>
      <c r="F155" s="1">
        <v>0</v>
      </c>
      <c r="G155" s="2">
        <f t="shared" si="0"/>
        <v>97380.099740000005</v>
      </c>
      <c r="H155" s="2">
        <f t="shared" si="1"/>
        <v>0.47999999998137355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190582.73</v>
      </c>
      <c r="D157" s="1">
        <f>'PR-RAS'!E161</f>
        <v>220693.25</v>
      </c>
      <c r="E157" s="1">
        <v>0</v>
      </c>
      <c r="F157" s="1">
        <v>0</v>
      </c>
      <c r="G157" s="2">
        <f t="shared" si="0"/>
        <v>98587.19988</v>
      </c>
      <c r="H157" s="2">
        <f t="shared" si="1"/>
        <v>0.51999999998952262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184.54</v>
      </c>
      <c r="E158" s="1">
        <v>0</v>
      </c>
      <c r="F158" s="1">
        <v>0</v>
      </c>
      <c r="G158" s="2">
        <f t="shared" si="0"/>
        <v>57.94556</v>
      </c>
      <c r="H158" s="2">
        <f t="shared" si="1"/>
        <v>0.46000000000000796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302305.88</v>
      </c>
      <c r="D159" s="1">
        <f>'PR-RAS'!E163</f>
        <v>374133.89</v>
      </c>
      <c r="E159" s="1">
        <v>0</v>
      </c>
      <c r="F159" s="1">
        <v>0</v>
      </c>
      <c r="G159" s="2">
        <f t="shared" si="0"/>
        <v>165990.63828000001</v>
      </c>
      <c r="H159" s="2">
        <f t="shared" si="1"/>
        <v>0.22999999998137355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50939.199999999997</v>
      </c>
      <c r="D160" s="1">
        <f>'PR-RAS'!E164</f>
        <v>46647.45</v>
      </c>
      <c r="E160" s="1">
        <v>0</v>
      </c>
      <c r="F160" s="1">
        <v>0</v>
      </c>
      <c r="G160" s="2">
        <f t="shared" si="0"/>
        <v>22933.221899999997</v>
      </c>
      <c r="H160" s="2">
        <f t="shared" si="1"/>
        <v>0.64999999999417923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10079.540000000001</v>
      </c>
      <c r="D161" s="1">
        <f>'PR-RAS'!E165</f>
        <v>6465.46</v>
      </c>
      <c r="E161" s="1">
        <v>0</v>
      </c>
      <c r="F161" s="1">
        <v>0</v>
      </c>
      <c r="G161" s="2">
        <f t="shared" si="0"/>
        <v>3681.6736000000001</v>
      </c>
      <c r="H161" s="2">
        <f t="shared" si="1"/>
        <v>0.91999999999916326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35128.43</v>
      </c>
      <c r="D162" s="1">
        <f>'PR-RAS'!E166</f>
        <v>39580.81</v>
      </c>
      <c r="E162" s="1">
        <v>0</v>
      </c>
      <c r="F162" s="1">
        <v>0</v>
      </c>
      <c r="G162" s="2">
        <f t="shared" si="0"/>
        <v>18400.698049999999</v>
      </c>
      <c r="H162" s="2">
        <f t="shared" si="1"/>
        <v>0.62000000000261934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5731.23</v>
      </c>
      <c r="D163" s="1">
        <f>'PR-RAS'!E167</f>
        <v>601.17999999999995</v>
      </c>
      <c r="E163" s="1">
        <v>0</v>
      </c>
      <c r="F163" s="1">
        <v>0</v>
      </c>
      <c r="G163" s="2">
        <f t="shared" si="0"/>
        <v>1123.2415799999999</v>
      </c>
      <c r="H163" s="2">
        <f t="shared" si="1"/>
        <v>0.40999999999951342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176613.8</v>
      </c>
      <c r="D165" s="1">
        <f>'PR-RAS'!E169</f>
        <v>226004.44999999998</v>
      </c>
      <c r="E165" s="1">
        <v>0</v>
      </c>
      <c r="F165" s="1">
        <v>0</v>
      </c>
      <c r="G165" s="2">
        <f t="shared" si="0"/>
        <v>103094.1228</v>
      </c>
      <c r="H165" s="2">
        <f t="shared" si="1"/>
        <v>0.64999999999417923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14363.84</v>
      </c>
      <c r="D166" s="1">
        <f>'PR-RAS'!E170</f>
        <v>17083.13</v>
      </c>
      <c r="E166" s="1">
        <v>0</v>
      </c>
      <c r="F166" s="1">
        <v>0</v>
      </c>
      <c r="G166" s="2">
        <f t="shared" si="0"/>
        <v>8007.4665000000014</v>
      </c>
      <c r="H166" s="2">
        <f t="shared" si="1"/>
        <v>0.29000000000087311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96277.49</v>
      </c>
      <c r="D167" s="1">
        <f>'PR-RAS'!E171</f>
        <v>130549.42</v>
      </c>
      <c r="E167" s="1">
        <v>0</v>
      </c>
      <c r="F167" s="1">
        <v>0</v>
      </c>
      <c r="G167" s="2">
        <f t="shared" si="0"/>
        <v>59324.470780000003</v>
      </c>
      <c r="H167" s="2">
        <f t="shared" si="1"/>
        <v>0.91000000000349246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56671.76</v>
      </c>
      <c r="D168" s="1">
        <f>'PR-RAS'!E172</f>
        <v>62771.38</v>
      </c>
      <c r="E168" s="1">
        <v>0</v>
      </c>
      <c r="F168" s="1">
        <v>0</v>
      </c>
      <c r="G168" s="2">
        <f t="shared" si="0"/>
        <v>30429.824840000001</v>
      </c>
      <c r="H168" s="2">
        <f t="shared" si="1"/>
        <v>0.61999999999534339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5123.82</v>
      </c>
      <c r="D169" s="1">
        <f>'PR-RAS'!E173</f>
        <v>7298.5</v>
      </c>
      <c r="E169" s="1">
        <v>0</v>
      </c>
      <c r="F169" s="1">
        <v>0</v>
      </c>
      <c r="G169" s="2">
        <f t="shared" si="0"/>
        <v>3313.0977600000001</v>
      </c>
      <c r="H169" s="2">
        <f t="shared" si="1"/>
        <v>0.68000000000029104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3212.34</v>
      </c>
      <c r="D170" s="1">
        <f>'PR-RAS'!E174</f>
        <v>6316.78</v>
      </c>
      <c r="E170" s="1">
        <v>0</v>
      </c>
      <c r="F170" s="1">
        <v>0</v>
      </c>
      <c r="G170" s="2">
        <f t="shared" si="0"/>
        <v>2677.9571000000001</v>
      </c>
      <c r="H170" s="2">
        <f t="shared" si="1"/>
        <v>0.56000000000040018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964.55</v>
      </c>
      <c r="D172" s="1">
        <f>'PR-RAS'!E176</f>
        <v>1985.24</v>
      </c>
      <c r="E172" s="1">
        <v>0</v>
      </c>
      <c r="F172" s="1">
        <v>0</v>
      </c>
      <c r="G172" s="2">
        <f t="shared" si="0"/>
        <v>843.89013</v>
      </c>
      <c r="H172" s="2">
        <f t="shared" si="1"/>
        <v>0.69000000000005457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71205.360000000015</v>
      </c>
      <c r="D173" s="1">
        <f>'PR-RAS'!E177</f>
        <v>96953.47</v>
      </c>
      <c r="E173" s="1">
        <v>0</v>
      </c>
      <c r="F173" s="1">
        <v>0</v>
      </c>
      <c r="G173" s="2">
        <f t="shared" si="0"/>
        <v>45599.315600000002</v>
      </c>
      <c r="H173" s="2">
        <f t="shared" si="1"/>
        <v>0.83000000001629815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3342.83</v>
      </c>
      <c r="D174" s="1">
        <f>'PR-RAS'!E178</f>
        <v>3366.11</v>
      </c>
      <c r="E174" s="1">
        <v>0</v>
      </c>
      <c r="F174" s="1">
        <v>0</v>
      </c>
      <c r="G174" s="2">
        <f t="shared" si="0"/>
        <v>1742.9836499999997</v>
      </c>
      <c r="H174" s="2">
        <f t="shared" si="1"/>
        <v>0.28000000000020009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13156.79</v>
      </c>
      <c r="D175" s="1">
        <f>'PR-RAS'!E179</f>
        <v>27488.68</v>
      </c>
      <c r="E175" s="1">
        <v>0</v>
      </c>
      <c r="F175" s="1">
        <v>0</v>
      </c>
      <c r="G175" s="2">
        <f t="shared" si="0"/>
        <v>11855.342099999998</v>
      </c>
      <c r="H175" s="2">
        <f t="shared" si="1"/>
        <v>0.52999999999883585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23740.400000000001</v>
      </c>
      <c r="D177" s="1">
        <f>'PR-RAS'!E181</f>
        <v>18242.68</v>
      </c>
      <c r="E177" s="1">
        <v>0</v>
      </c>
      <c r="F177" s="1">
        <v>0</v>
      </c>
      <c r="G177" s="2">
        <f t="shared" si="0"/>
        <v>10599.733759999999</v>
      </c>
      <c r="H177" s="2">
        <f t="shared" si="1"/>
        <v>0.72000000000116415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3135.58</v>
      </c>
      <c r="D179" s="1">
        <f>'PR-RAS'!E183</f>
        <v>5045.93</v>
      </c>
      <c r="E179" s="1">
        <v>0</v>
      </c>
      <c r="F179" s="1">
        <v>0</v>
      </c>
      <c r="G179" s="2">
        <f t="shared" si="0"/>
        <v>2354.48432</v>
      </c>
      <c r="H179" s="2">
        <f t="shared" si="1"/>
        <v>0.48999999999978172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16363.75</v>
      </c>
      <c r="D180" s="1">
        <f>'PR-RAS'!E184</f>
        <v>30241.15</v>
      </c>
      <c r="E180" s="1">
        <v>0</v>
      </c>
      <c r="F180" s="1">
        <v>0</v>
      </c>
      <c r="G180" s="2">
        <f t="shared" si="0"/>
        <v>13755.442950000001</v>
      </c>
      <c r="H180" s="2">
        <f t="shared" si="1"/>
        <v>0.40000000000145519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5817.16</v>
      </c>
      <c r="D181" s="1">
        <f>'PR-RAS'!E185</f>
        <v>5720.74</v>
      </c>
      <c r="E181" s="1">
        <v>0</v>
      </c>
      <c r="F181" s="1">
        <v>0</v>
      </c>
      <c r="G181" s="2">
        <f t="shared" si="0"/>
        <v>3106.5551999999998</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5648.85</v>
      </c>
      <c r="D182" s="1">
        <f>'PR-RAS'!E186</f>
        <v>6848.18</v>
      </c>
      <c r="E182" s="1">
        <v>0</v>
      </c>
      <c r="F182" s="1">
        <v>0</v>
      </c>
      <c r="G182" s="2">
        <f t="shared" si="0"/>
        <v>3501.4830099999999</v>
      </c>
      <c r="H182" s="2">
        <f t="shared" si="1"/>
        <v>0.32999999999992724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3547.52</v>
      </c>
      <c r="D184" s="1">
        <f>'PR-RAS'!E188</f>
        <v>4528.5200000000004</v>
      </c>
      <c r="E184" s="1">
        <v>0</v>
      </c>
      <c r="F184" s="1">
        <v>0</v>
      </c>
      <c r="G184" s="2">
        <f t="shared" si="0"/>
        <v>2306.6344800000002</v>
      </c>
      <c r="H184" s="2">
        <f t="shared" si="1"/>
        <v>0.95999999999958163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2991.75</v>
      </c>
      <c r="D185" s="1">
        <f>'PR-RAS'!E189</f>
        <v>1193.01</v>
      </c>
      <c r="E185" s="1">
        <v>0</v>
      </c>
      <c r="F185" s="1">
        <v>0</v>
      </c>
      <c r="G185" s="2">
        <f t="shared" si="0"/>
        <v>989.50968000000012</v>
      </c>
      <c r="H185" s="2">
        <f t="shared" si="1"/>
        <v>0.25999999999999091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389.87</v>
      </c>
      <c r="D188" s="1">
        <f>'PR-RAS'!E192</f>
        <v>327.51</v>
      </c>
      <c r="E188" s="1">
        <v>0</v>
      </c>
      <c r="F188" s="1">
        <v>0</v>
      </c>
      <c r="G188" s="2">
        <f t="shared" si="0"/>
        <v>195.39442999999997</v>
      </c>
      <c r="H188" s="2">
        <f t="shared" si="1"/>
        <v>0.62000000000000455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3008</v>
      </c>
      <c r="E190" s="1">
        <v>0</v>
      </c>
      <c r="F190" s="1">
        <v>0</v>
      </c>
      <c r="G190" s="2">
        <f t="shared" si="0"/>
        <v>1137.0240000000001</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165.9</v>
      </c>
      <c r="D191" s="1">
        <f>'PR-RAS'!E195</f>
        <v>0</v>
      </c>
      <c r="E191" s="1">
        <v>0</v>
      </c>
      <c r="F191" s="1">
        <v>0</v>
      </c>
      <c r="G191" s="2">
        <f t="shared" si="0"/>
        <v>31.521000000000001</v>
      </c>
      <c r="H191" s="2">
        <f t="shared" si="1"/>
        <v>9.9999999999994316E-2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1222.9899999999998</v>
      </c>
      <c r="D192" s="1">
        <f>'PR-RAS'!E196</f>
        <v>6459.5199999999995</v>
      </c>
      <c r="E192" s="1">
        <v>0</v>
      </c>
      <c r="F192" s="1">
        <v>0</v>
      </c>
      <c r="G192" s="2">
        <f t="shared" si="0"/>
        <v>2701.1277299999997</v>
      </c>
      <c r="H192" s="2">
        <f t="shared" si="1"/>
        <v>0.49000000000069122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1222.9899999999998</v>
      </c>
      <c r="D206" s="1">
        <f>'PR-RAS'!E210</f>
        <v>6459.5199999999995</v>
      </c>
      <c r="E206" s="1">
        <v>0</v>
      </c>
      <c r="F206" s="1">
        <v>0</v>
      </c>
      <c r="G206" s="2">
        <f t="shared" si="0"/>
        <v>2899.1161499999994</v>
      </c>
      <c r="H206" s="2">
        <f t="shared" si="1"/>
        <v>0.49000000000069122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1146.3599999999999</v>
      </c>
      <c r="D207" s="1">
        <f>'PR-RAS'!E211</f>
        <v>805.2</v>
      </c>
      <c r="E207" s="1">
        <v>0</v>
      </c>
      <c r="F207" s="1">
        <v>0</v>
      </c>
      <c r="G207" s="2">
        <f t="shared" si="0"/>
        <v>567.89256</v>
      </c>
      <c r="H207" s="2">
        <f t="shared" si="1"/>
        <v>0.55999999999994543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76.63</v>
      </c>
      <c r="D209" s="1">
        <f>'PR-RAS'!E213</f>
        <v>5654.32</v>
      </c>
      <c r="E209" s="1">
        <v>0</v>
      </c>
      <c r="F209" s="1">
        <v>0</v>
      </c>
      <c r="G209" s="2">
        <f t="shared" si="0"/>
        <v>2368.1361599999996</v>
      </c>
      <c r="H209" s="2">
        <f t="shared" si="1"/>
        <v>0.68999999999971351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57598.67</v>
      </c>
      <c r="E248" s="1">
        <v>0</v>
      </c>
      <c r="F248" s="1">
        <v>0</v>
      </c>
      <c r="G248" s="2">
        <f t="shared" si="0"/>
        <v>28453.742979999999</v>
      </c>
      <c r="H248" s="2">
        <f t="shared" si="1"/>
        <v>0.33000000000174623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57598.67</v>
      </c>
      <c r="E255" s="1">
        <v>0</v>
      </c>
      <c r="F255" s="1">
        <v>0</v>
      </c>
      <c r="G255" s="2">
        <f t="shared" si="0"/>
        <v>29260.124359999998</v>
      </c>
      <c r="H255" s="2">
        <f t="shared" si="1"/>
        <v>0.33000000000174623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57598.67</v>
      </c>
      <c r="E257" s="1">
        <v>0</v>
      </c>
      <c r="F257" s="1">
        <v>0</v>
      </c>
      <c r="G257" s="2">
        <f t="shared" si="0"/>
        <v>29490.519039999999</v>
      </c>
      <c r="H257" s="2">
        <f t="shared" si="1"/>
        <v>0.33000000000174623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1740.19</v>
      </c>
      <c r="E259" s="1">
        <v>0</v>
      </c>
      <c r="F259" s="1">
        <v>0</v>
      </c>
      <c r="G259" s="2">
        <f t="shared" si="0"/>
        <v>897.93804</v>
      </c>
      <c r="H259" s="2">
        <f t="shared" si="1"/>
        <v>0.19000000000005457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1740.19</v>
      </c>
      <c r="E260" s="1">
        <v>0</v>
      </c>
      <c r="F260" s="1">
        <v>0</v>
      </c>
      <c r="G260" s="2">
        <f t="shared" si="0"/>
        <v>901.41842000000008</v>
      </c>
      <c r="H260" s="2">
        <f t="shared" si="1"/>
        <v>0.19000000000005457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1740.19</v>
      </c>
      <c r="E262" s="1">
        <v>0</v>
      </c>
      <c r="F262" s="1">
        <v>0</v>
      </c>
      <c r="G262" s="2">
        <f t="shared" si="0"/>
        <v>908.37918000000002</v>
      </c>
      <c r="H262" s="2">
        <f t="shared" si="1"/>
        <v>0.19000000000005457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1712764.1699999997</v>
      </c>
      <c r="D285" s="1">
        <f>'PR-RAS'!E289</f>
        <v>2086344.4</v>
      </c>
      <c r="E285" s="1">
        <v>0</v>
      </c>
      <c r="F285" s="1">
        <v>0</v>
      </c>
      <c r="G285" s="2">
        <f t="shared" si="8"/>
        <v>1671468.6434799999</v>
      </c>
      <c r="H285" s="2">
        <f t="shared" si="9"/>
        <v>0.56999999959953129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55276.050000000047</v>
      </c>
      <c r="D286" s="1">
        <f>'PR-RAS'!E290</f>
        <v>53935.030000000261</v>
      </c>
      <c r="E286" s="1">
        <v>0</v>
      </c>
      <c r="F286" s="1">
        <v>0</v>
      </c>
      <c r="G286" s="2">
        <f t="shared" si="8"/>
        <v>46496.641350000158</v>
      </c>
      <c r="H286" s="2">
        <f t="shared" si="9"/>
        <v>8.000000030733645E-2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10487.56</v>
      </c>
      <c r="D288" s="1">
        <f>'PR-RAS'!E292</f>
        <v>66002.509999999995</v>
      </c>
      <c r="E288" s="1">
        <v>0</v>
      </c>
      <c r="F288" s="1">
        <v>0</v>
      </c>
      <c r="G288" s="2">
        <f t="shared" si="8"/>
        <v>40895.370459999991</v>
      </c>
      <c r="H288" s="2">
        <f t="shared" si="9"/>
        <v>0.93000000000574801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43371.68</v>
      </c>
      <c r="D290" s="1">
        <f>'PR-RAS'!E294</f>
        <v>81499.97</v>
      </c>
      <c r="E290" s="1">
        <v>0</v>
      </c>
      <c r="F290" s="1">
        <v>0</v>
      </c>
      <c r="G290" s="2">
        <f t="shared" si="8"/>
        <v>59641.398179999997</v>
      </c>
      <c r="H290" s="2">
        <f t="shared" si="9"/>
        <v>0.34999999999854481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43371.68</v>
      </c>
      <c r="D291" s="1">
        <f>'PR-RAS'!E295</f>
        <v>81499.97</v>
      </c>
      <c r="E291" s="1">
        <v>0</v>
      </c>
      <c r="F291" s="1">
        <v>0</v>
      </c>
      <c r="G291" s="2">
        <f t="shared" si="8"/>
        <v>59847.769799999995</v>
      </c>
      <c r="H291" s="2">
        <f t="shared" si="9"/>
        <v>0.34999999999854481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52577.16</v>
      </c>
      <c r="D345" s="1">
        <f>'PR-RAS'!E350</f>
        <v>53275.020000000004</v>
      </c>
      <c r="E345" s="1">
        <v>0</v>
      </c>
      <c r="F345" s="1">
        <v>0</v>
      </c>
      <c r="G345" s="2">
        <f t="shared" si="8"/>
        <v>54739.756800000003</v>
      </c>
      <c r="H345" s="2">
        <f t="shared" si="9"/>
        <v>0.180000000007567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52577.16</v>
      </c>
      <c r="D358" s="1">
        <f>'PR-RAS'!E363</f>
        <v>53275.020000000004</v>
      </c>
      <c r="E358" s="1">
        <v>0</v>
      </c>
      <c r="F358" s="1">
        <v>0</v>
      </c>
      <c r="G358" s="2">
        <f t="shared" si="8"/>
        <v>56808.410400000001</v>
      </c>
      <c r="H358" s="2">
        <f t="shared" si="9"/>
        <v>0.180000000007567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12829.98</v>
      </c>
      <c r="D364" s="1">
        <f>'PR-RAS'!E369</f>
        <v>24604.370000000003</v>
      </c>
      <c r="E364" s="1">
        <v>0</v>
      </c>
      <c r="F364" s="1">
        <v>0</v>
      </c>
      <c r="G364" s="2">
        <f t="shared" si="8"/>
        <v>22520.055359999998</v>
      </c>
      <c r="H364" s="2">
        <f t="shared" si="9"/>
        <v>0.3900000000030559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5567.94</v>
      </c>
      <c r="D365" s="1">
        <f>'PR-RAS'!E370</f>
        <v>13580.62</v>
      </c>
      <c r="E365" s="1">
        <v>0</v>
      </c>
      <c r="F365" s="1">
        <v>0</v>
      </c>
      <c r="G365" s="2">
        <f t="shared" si="8"/>
        <v>11913.42152</v>
      </c>
      <c r="H365" s="2">
        <f t="shared" si="9"/>
        <v>0.43999999999959982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519.64</v>
      </c>
      <c r="D367" s="1">
        <f>'PR-RAS'!E372</f>
        <v>0</v>
      </c>
      <c r="E367" s="1">
        <v>0</v>
      </c>
      <c r="F367" s="1">
        <v>0</v>
      </c>
      <c r="G367" s="2">
        <f t="shared" si="8"/>
        <v>190.18823999999998</v>
      </c>
      <c r="H367" s="2">
        <f t="shared" si="9"/>
        <v>0.36000000000001364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6742.4</v>
      </c>
      <c r="D371" s="1">
        <f>'PR-RAS'!E376</f>
        <v>11023.75</v>
      </c>
      <c r="E371" s="1">
        <v>0</v>
      </c>
      <c r="F371" s="1">
        <v>0</v>
      </c>
      <c r="G371" s="2">
        <f t="shared" si="8"/>
        <v>10652.263000000001</v>
      </c>
      <c r="H371" s="2">
        <f t="shared" si="9"/>
        <v>0.6499999999996362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39747.18</v>
      </c>
      <c r="D378" s="1">
        <f>'PR-RAS'!E383</f>
        <v>28670.65</v>
      </c>
      <c r="E378" s="1">
        <v>0</v>
      </c>
      <c r="F378" s="1">
        <v>0</v>
      </c>
      <c r="G378" s="2">
        <f t="shared" si="8"/>
        <v>36602.356960000005</v>
      </c>
      <c r="H378" s="2">
        <f t="shared" si="9"/>
        <v>0.52999999999883585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39747.18</v>
      </c>
      <c r="D379" s="1">
        <f>'PR-RAS'!E384</f>
        <v>28670.65</v>
      </c>
      <c r="E379" s="1">
        <v>0</v>
      </c>
      <c r="F379" s="1">
        <v>0</v>
      </c>
      <c r="G379" s="2">
        <f t="shared" si="8"/>
        <v>36699.445440000003</v>
      </c>
      <c r="H379" s="2">
        <f t="shared" si="9"/>
        <v>0.52999999999883585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52577.16</v>
      </c>
      <c r="D403" s="1">
        <f>'PR-RAS'!E408</f>
        <v>53275.020000000004</v>
      </c>
      <c r="E403" s="1">
        <v>0</v>
      </c>
      <c r="F403" s="1">
        <v>0</v>
      </c>
      <c r="G403" s="2">
        <f t="shared" si="8"/>
        <v>63969.13440000001</v>
      </c>
      <c r="H403" s="2">
        <f t="shared" si="9"/>
        <v>0.180000000007567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52577.16</v>
      </c>
      <c r="E405" s="1">
        <v>0</v>
      </c>
      <c r="F405" s="1">
        <v>0</v>
      </c>
      <c r="G405" s="2">
        <f t="shared" si="8"/>
        <v>42482.345280000009</v>
      </c>
      <c r="H405" s="2">
        <f t="shared" si="9"/>
        <v>0.16000000000349246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1768040.2199999997</v>
      </c>
      <c r="D407" s="1">
        <f>'PR-RAS'!E412</f>
        <v>2140279.4300000002</v>
      </c>
      <c r="E407" s="1">
        <v>0</v>
      </c>
      <c r="F407" s="1">
        <v>0</v>
      </c>
      <c r="G407" s="2">
        <f t="shared" si="8"/>
        <v>2455731.2264800002</v>
      </c>
      <c r="H407" s="2">
        <f t="shared" si="9"/>
        <v>0.64999999990686774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1765341.3299999996</v>
      </c>
      <c r="D408" s="1">
        <f>'PR-RAS'!E413</f>
        <v>2139619.42</v>
      </c>
      <c r="E408" s="1">
        <v>0</v>
      </c>
      <c r="F408" s="1">
        <v>0</v>
      </c>
      <c r="G408" s="2">
        <f t="shared" si="8"/>
        <v>2460144.1291899998</v>
      </c>
      <c r="H408" s="2">
        <f t="shared" si="9"/>
        <v>0.74999999953433871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2698.8900000001304</v>
      </c>
      <c r="D409" s="1">
        <f>'PR-RAS'!E414</f>
        <v>660.01000000024214</v>
      </c>
      <c r="E409" s="1">
        <v>0</v>
      </c>
      <c r="F409" s="1">
        <v>0</v>
      </c>
      <c r="G409" s="2">
        <f t="shared" si="8"/>
        <v>1639.7152800002507</v>
      </c>
      <c r="H409" s="2">
        <f t="shared" si="9"/>
        <v>0.12000000011175871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10487.56</v>
      </c>
      <c r="D411" s="1">
        <f>'PR-RAS'!E416</f>
        <v>13425.349999999991</v>
      </c>
      <c r="E411" s="1">
        <v>0</v>
      </c>
      <c r="F411" s="1">
        <v>0</v>
      </c>
      <c r="G411" s="2">
        <f t="shared" si="8"/>
        <v>15308.686599999992</v>
      </c>
      <c r="H411" s="2">
        <f t="shared" si="9"/>
        <v>0.78999999999177817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43371.68</v>
      </c>
      <c r="D413" s="1">
        <f>'PR-RAS'!E418</f>
        <v>81499.97</v>
      </c>
      <c r="E413" s="1">
        <v>0</v>
      </c>
      <c r="F413" s="1">
        <v>0</v>
      </c>
      <c r="G413" s="2">
        <f t="shared" si="8"/>
        <v>85025.107439999992</v>
      </c>
      <c r="H413" s="2">
        <f t="shared" si="9"/>
        <v>0.34999999999854481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1768040.2199999997</v>
      </c>
      <c r="D633" s="1">
        <f>'PR-RAS'!E639</f>
        <v>2140279.4300000002</v>
      </c>
      <c r="E633" s="1">
        <v>0</v>
      </c>
      <c r="F633" s="1">
        <v>0</v>
      </c>
      <c r="G633" s="2">
        <f t="shared" si="10"/>
        <v>3822714.6185599999</v>
      </c>
      <c r="H633" s="2">
        <f t="shared" si="11"/>
        <v>0.64999999990686774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1765341.3299999996</v>
      </c>
      <c r="D634" s="1">
        <f>'PR-RAS'!E640</f>
        <v>2139619.42</v>
      </c>
      <c r="E634" s="1">
        <v>0</v>
      </c>
      <c r="F634" s="1">
        <v>0</v>
      </c>
      <c r="G634" s="2">
        <f t="shared" si="10"/>
        <v>3826219.24761</v>
      </c>
      <c r="H634" s="2">
        <f t="shared" si="11"/>
        <v>0.74999999953433871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2698.8900000001304</v>
      </c>
      <c r="D635" s="1">
        <f>'PR-RAS'!E641</f>
        <v>660.01000000024214</v>
      </c>
      <c r="E635" s="1">
        <v>0</v>
      </c>
      <c r="F635" s="1">
        <v>0</v>
      </c>
      <c r="G635" s="2">
        <f t="shared" si="10"/>
        <v>2547.9889400003899</v>
      </c>
      <c r="H635" s="2">
        <f t="shared" si="11"/>
        <v>0.12000000011175871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10487.56</v>
      </c>
      <c r="D637" s="1">
        <f>'PR-RAS'!E643</f>
        <v>13425.349999999991</v>
      </c>
      <c r="E637" s="1">
        <v>0</v>
      </c>
      <c r="F637" s="1">
        <v>0</v>
      </c>
      <c r="G637" s="2">
        <f t="shared" si="10"/>
        <v>23747.133359999989</v>
      </c>
      <c r="H637" s="2">
        <f t="shared" si="11"/>
        <v>0.78999999999177817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13186.45000000013</v>
      </c>
      <c r="D639" s="1">
        <f>'PR-RAS'!E645</f>
        <v>14085.360000000233</v>
      </c>
      <c r="E639" s="1">
        <v>0</v>
      </c>
      <c r="F639" s="1">
        <v>0</v>
      </c>
      <c r="G639" s="2">
        <f t="shared" si="10"/>
        <v>26385.874460000381</v>
      </c>
      <c r="H639" s="2">
        <f t="shared" si="11"/>
        <v>0.81000000036328856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132648.14000000001</v>
      </c>
      <c r="D641" s="1">
        <f>'PR-RAS'!E647</f>
        <v>150703.10999999999</v>
      </c>
      <c r="E641" s="1">
        <v>0</v>
      </c>
      <c r="F641" s="1">
        <v>0</v>
      </c>
      <c r="G641" s="2">
        <f t="shared" si="10"/>
        <v>277794.7904</v>
      </c>
      <c r="H641" s="2">
        <f t="shared" si="11"/>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49144.44</v>
      </c>
      <c r="D642" s="1">
        <f>'PR-RAS'!E649</f>
        <v>53740.44</v>
      </c>
      <c r="E642" s="1">
        <v>0</v>
      </c>
      <c r="F642" s="1">
        <v>0</v>
      </c>
      <c r="G642" s="2">
        <f t="shared" si="10"/>
        <v>100396.83012000001</v>
      </c>
      <c r="H642" s="2">
        <f t="shared" si="11"/>
        <v>0.88000000000465661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545799.71</v>
      </c>
      <c r="D643" s="1">
        <f>'PR-RAS'!E650</f>
        <v>687342.33</v>
      </c>
      <c r="E643" s="1">
        <v>0</v>
      </c>
      <c r="F643" s="1">
        <v>0</v>
      </c>
      <c r="G643" s="2">
        <f t="shared" si="10"/>
        <v>1232950.96554</v>
      </c>
      <c r="H643" s="2">
        <f t="shared" si="11"/>
        <v>0.61999999999534339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541203.71</v>
      </c>
      <c r="D644" s="1">
        <f>'PR-RAS'!E651</f>
        <v>678177.08</v>
      </c>
      <c r="E644" s="1">
        <v>0</v>
      </c>
      <c r="F644" s="1">
        <v>0</v>
      </c>
      <c r="G644" s="2">
        <f t="shared" si="10"/>
        <v>1220129.7104100001</v>
      </c>
      <c r="H644" s="2">
        <f t="shared" si="11"/>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53740.439999999944</v>
      </c>
      <c r="D645" s="1">
        <f>'PR-RAS'!E652</f>
        <v>62905.690000000061</v>
      </c>
      <c r="E645" s="1">
        <v>0</v>
      </c>
      <c r="F645" s="1">
        <v>0</v>
      </c>
      <c r="G645" s="2">
        <f t="shared" si="10"/>
        <v>115631.37208000004</v>
      </c>
      <c r="H645" s="2">
        <f t="shared" si="11"/>
        <v>0.74999999988358468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83</v>
      </c>
      <c r="D647" s="1">
        <f>'PR-RAS'!E654</f>
        <v>85</v>
      </c>
      <c r="E647" s="1">
        <v>0</v>
      </c>
      <c r="F647" s="1">
        <v>0</v>
      </c>
      <c r="G647" s="2">
        <f t="shared" si="10"/>
        <v>163.43800000000002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77</v>
      </c>
      <c r="D649" s="1">
        <f>'PR-RAS'!E656</f>
        <v>80</v>
      </c>
      <c r="E649" s="1">
        <v>0</v>
      </c>
      <c r="F649" s="1">
        <v>0</v>
      </c>
      <c r="G649" s="2">
        <f t="shared" si="10"/>
        <v>153.57599999999999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1284769.1599999999</v>
      </c>
      <c r="D668" s="1">
        <f>'PR-RAS'!E675</f>
        <v>1608599.56</v>
      </c>
      <c r="E668" s="1">
        <v>0</v>
      </c>
      <c r="F668" s="1">
        <v>0</v>
      </c>
      <c r="G668" s="2">
        <f t="shared" si="10"/>
        <v>3002812.8427600004</v>
      </c>
      <c r="H668" s="2">
        <f t="shared" si="11"/>
        <v>0.59999999986030161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862.8</v>
      </c>
      <c r="E687" s="1">
        <v>0</v>
      </c>
      <c r="F687" s="1">
        <v>0</v>
      </c>
      <c r="G687" s="2">
        <f t="shared" si="10"/>
        <v>1183.7616</v>
      </c>
      <c r="H687" s="2">
        <f t="shared" si="11"/>
        <v>0.20000000000004547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15145.17</v>
      </c>
      <c r="D710" s="1">
        <f>'PR-RAS'!E717</f>
        <v>23712.6</v>
      </c>
      <c r="E710" s="1">
        <v>0</v>
      </c>
      <c r="F710" s="1">
        <v>0</v>
      </c>
      <c r="G710" s="2">
        <f t="shared" si="10"/>
        <v>44362.392329999995</v>
      </c>
      <c r="H710" s="2">
        <f t="shared" si="11"/>
        <v>0.57000000000152795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35128.43</v>
      </c>
      <c r="D711" s="1">
        <f>'PR-RAS'!E718</f>
        <v>39580.81</v>
      </c>
      <c r="E711" s="1">
        <v>0</v>
      </c>
      <c r="F711" s="1">
        <v>0</v>
      </c>
      <c r="G711" s="2">
        <f t="shared" si="10"/>
        <v>81145.935499999992</v>
      </c>
      <c r="H711" s="2">
        <f t="shared" si="11"/>
        <v>0.62000000000261934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989.45</v>
      </c>
      <c r="D713" s="1">
        <f>'PR-RAS'!E720</f>
        <v>4861.78</v>
      </c>
      <c r="E713" s="1">
        <v>0</v>
      </c>
      <c r="F713" s="1">
        <v>0</v>
      </c>
      <c r="G713" s="2">
        <f t="shared" si="10"/>
        <v>7627.6631200000002</v>
      </c>
      <c r="H713" s="2">
        <f t="shared" si="11"/>
        <v>0.67000000000030013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9655.75</v>
      </c>
      <c r="D715" s="1">
        <f>'PR-RAS'!E722</f>
        <v>18515.45</v>
      </c>
      <c r="E715" s="1">
        <v>0</v>
      </c>
      <c r="F715" s="1">
        <v>0</v>
      </c>
      <c r="G715" s="2">
        <f t="shared" si="10"/>
        <v>33334.268100000001</v>
      </c>
      <c r="H715" s="2">
        <f t="shared" si="11"/>
        <v>0.7000000000007276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6708</v>
      </c>
      <c r="D716" s="1">
        <f>'PR-RAS'!E723</f>
        <v>11100.7</v>
      </c>
      <c r="E716" s="1">
        <v>0</v>
      </c>
      <c r="F716" s="1">
        <v>0</v>
      </c>
      <c r="G716" s="2">
        <f t="shared" si="10"/>
        <v>20670.221000000001</v>
      </c>
      <c r="H716" s="2">
        <f t="shared" si="11"/>
        <v>0.2999999999992724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2991.75</v>
      </c>
      <c r="D718" s="1">
        <f>'PR-RAS'!E725</f>
        <v>1193.01</v>
      </c>
      <c r="E718" s="1">
        <v>0</v>
      </c>
      <c r="F718" s="1">
        <v>0</v>
      </c>
      <c r="G718" s="2">
        <f t="shared" si="10"/>
        <v>3855.8610900000003</v>
      </c>
      <c r="H718" s="2">
        <f t="shared" si="11"/>
        <v>0.25999999999999091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57598.67</v>
      </c>
      <c r="E821" s="1">
        <v>0</v>
      </c>
      <c r="F821" s="1">
        <v>0</v>
      </c>
      <c r="G821" s="2">
        <f t="shared" si="18"/>
        <v>94461.818799999994</v>
      </c>
      <c r="H821" s="2">
        <f t="shared" si="19"/>
        <v>0.33000000000174623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1702962.69</v>
      </c>
      <c r="D984" s="6">
        <f>BILANCA!E6</f>
        <v>1760894.8900000001</v>
      </c>
      <c r="E984" s="6">
        <v>0</v>
      </c>
      <c r="F984" s="6">
        <v>0</v>
      </c>
      <c r="G984" s="7">
        <f t="shared" ref="G984:G1241" si="22">B984/1000*C984+B984/500*D984</f>
        <v>5224.7524700000004</v>
      </c>
      <c r="H984" s="7">
        <f t="shared" si="19"/>
        <v>0.41999999992549419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1470681.46</v>
      </c>
      <c r="D985" s="1">
        <f>BILANCA!E7</f>
        <v>1457897.76</v>
      </c>
      <c r="E985" s="1">
        <v>0</v>
      </c>
      <c r="F985" s="1">
        <v>0</v>
      </c>
      <c r="G985" s="2">
        <f t="shared" si="22"/>
        <v>8772.9539600000007</v>
      </c>
      <c r="H985" s="2">
        <f t="shared" si="19"/>
        <v>0.69999999995343387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1470681.46</v>
      </c>
      <c r="D990" s="1">
        <f>BILANCA!E12</f>
        <v>1457897.76</v>
      </c>
      <c r="E990" s="1">
        <v>0</v>
      </c>
      <c r="F990" s="1">
        <v>0</v>
      </c>
      <c r="G990" s="2">
        <f t="shared" si="22"/>
        <v>30705.338860000003</v>
      </c>
      <c r="H990" s="2">
        <f t="shared" si="19"/>
        <v>0.69999999995343387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1247704.6400000001</v>
      </c>
      <c r="D991" s="1">
        <f>BILANCA!E13</f>
        <v>1223679.29</v>
      </c>
      <c r="E991" s="1">
        <v>0</v>
      </c>
      <c r="F991" s="1">
        <v>0</v>
      </c>
      <c r="G991" s="2">
        <f t="shared" si="22"/>
        <v>29560.50576</v>
      </c>
      <c r="H991" s="2">
        <f t="shared" si="19"/>
        <v>0.64999999990686774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1922028.02</v>
      </c>
      <c r="D993" s="1">
        <f>BILANCA!E15</f>
        <v>1922028.02</v>
      </c>
      <c r="E993" s="1">
        <v>0</v>
      </c>
      <c r="F993" s="1">
        <v>0</v>
      </c>
      <c r="G993" s="2">
        <f t="shared" si="22"/>
        <v>57660.840600000003</v>
      </c>
      <c r="H993" s="2">
        <f t="shared" si="19"/>
        <v>4.0000000037252903E-2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674323.38</v>
      </c>
      <c r="D996" s="1">
        <f>BILANCA!E18</f>
        <v>698348.73</v>
      </c>
      <c r="E996" s="1">
        <v>0</v>
      </c>
      <c r="F996" s="1">
        <v>0</v>
      </c>
      <c r="G996" s="2">
        <f t="shared" si="22"/>
        <v>26923.270919999999</v>
      </c>
      <c r="H996" s="2">
        <f t="shared" si="19"/>
        <v>0.65000000002328306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132962.64999999997</v>
      </c>
      <c r="D997" s="1">
        <f>BILANCA!E19</f>
        <v>139240.47000000003</v>
      </c>
      <c r="E997" s="1">
        <v>0</v>
      </c>
      <c r="F997" s="1">
        <v>0</v>
      </c>
      <c r="G997" s="2">
        <f t="shared" si="22"/>
        <v>5760.2102600000007</v>
      </c>
      <c r="H997" s="2">
        <f t="shared" si="19"/>
        <v>0.82000000006519258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297855.3</v>
      </c>
      <c r="D998" s="1">
        <f>BILANCA!E20</f>
        <v>303237.21000000002</v>
      </c>
      <c r="E998" s="1">
        <v>0</v>
      </c>
      <c r="F998" s="1">
        <v>0</v>
      </c>
      <c r="G998" s="2">
        <f t="shared" si="22"/>
        <v>13564.9458</v>
      </c>
      <c r="H998" s="2">
        <f t="shared" si="19"/>
        <v>0.51000000000931323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9737.99</v>
      </c>
      <c r="D999" s="1">
        <f>BILANCA!E21</f>
        <v>9737.9500000000007</v>
      </c>
      <c r="E999" s="1">
        <v>0</v>
      </c>
      <c r="F999" s="1">
        <v>0</v>
      </c>
      <c r="G999" s="2">
        <f t="shared" si="22"/>
        <v>467.42224000000004</v>
      </c>
      <c r="H999" s="2">
        <f t="shared" si="19"/>
        <v>5.9999999999490683E-2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48881.53</v>
      </c>
      <c r="D1000" s="1">
        <f>BILANCA!E22</f>
        <v>57056.5</v>
      </c>
      <c r="E1000" s="1">
        <v>0</v>
      </c>
      <c r="F1000" s="1">
        <v>0</v>
      </c>
      <c r="G1000" s="2">
        <f t="shared" si="22"/>
        <v>2770.9070099999999</v>
      </c>
      <c r="H1000" s="2">
        <f t="shared" si="19"/>
        <v>0.97000000000116415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807.18</v>
      </c>
      <c r="D1001" s="1">
        <f>BILANCA!E23</f>
        <v>807.18</v>
      </c>
      <c r="E1001" s="1">
        <v>0</v>
      </c>
      <c r="F1001" s="1">
        <v>0</v>
      </c>
      <c r="G1001" s="2">
        <f t="shared" si="22"/>
        <v>43.58771999999999</v>
      </c>
      <c r="H1001" s="2">
        <f t="shared" si="19"/>
        <v>0.35999999999989996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8779.9</v>
      </c>
      <c r="D1002" s="1">
        <f>BILANCA!E24</f>
        <v>8779.94</v>
      </c>
      <c r="E1002" s="1">
        <v>0</v>
      </c>
      <c r="F1002" s="1">
        <v>0</v>
      </c>
      <c r="G1002" s="2">
        <f t="shared" si="22"/>
        <v>500.45582000000002</v>
      </c>
      <c r="H1002" s="2">
        <f t="shared" si="19"/>
        <v>0.15999999999985448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2929.21</v>
      </c>
      <c r="D1003" s="1">
        <f>BILANCA!E25</f>
        <v>2929.21</v>
      </c>
      <c r="E1003" s="1">
        <v>0</v>
      </c>
      <c r="F1003" s="1">
        <v>0</v>
      </c>
      <c r="G1003" s="2">
        <f t="shared" si="22"/>
        <v>175.7526</v>
      </c>
      <c r="H1003" s="2">
        <f t="shared" si="19"/>
        <v>0.42000000000007276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25315.99</v>
      </c>
      <c r="D1004" s="1">
        <f>BILANCA!E26</f>
        <v>28164.73</v>
      </c>
      <c r="E1004" s="1">
        <v>0</v>
      </c>
      <c r="F1004" s="1">
        <v>0</v>
      </c>
      <c r="G1004" s="2">
        <f t="shared" si="22"/>
        <v>1714.5544500000001</v>
      </c>
      <c r="H1004" s="2">
        <f t="shared" si="19"/>
        <v>0.27999999999883585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261344.45</v>
      </c>
      <c r="D1006" s="1">
        <f>BILANCA!E28</f>
        <v>271472.25</v>
      </c>
      <c r="E1006" s="1">
        <v>0</v>
      </c>
      <c r="F1006" s="1">
        <v>0</v>
      </c>
      <c r="G1006" s="2">
        <f t="shared" si="22"/>
        <v>18498.645850000001</v>
      </c>
      <c r="H1006" s="2">
        <f t="shared" si="19"/>
        <v>0.70000000001164153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90014.169999999984</v>
      </c>
      <c r="D1013" s="1">
        <f>BILANCA!E35</f>
        <v>94978</v>
      </c>
      <c r="E1013" s="1">
        <v>0</v>
      </c>
      <c r="F1013" s="1">
        <v>0</v>
      </c>
      <c r="G1013" s="2">
        <f t="shared" si="22"/>
        <v>8399.1050999999989</v>
      </c>
      <c r="H1013" s="2">
        <f t="shared" si="19"/>
        <v>0.16999999998370185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160086.51999999999</v>
      </c>
      <c r="D1014" s="1">
        <f>BILANCA!E36</f>
        <v>188790.35</v>
      </c>
      <c r="E1014" s="1">
        <v>0</v>
      </c>
      <c r="F1014" s="1">
        <v>0</v>
      </c>
      <c r="G1014" s="2">
        <f t="shared" si="22"/>
        <v>16667.683819999998</v>
      </c>
      <c r="H1014" s="2">
        <f t="shared" si="19"/>
        <v>0.83000000001629815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70072.350000000006</v>
      </c>
      <c r="D1018" s="1">
        <f>BILANCA!E40</f>
        <v>93812.35</v>
      </c>
      <c r="E1018" s="1">
        <v>0</v>
      </c>
      <c r="F1018" s="1">
        <v>0</v>
      </c>
      <c r="G1018" s="2">
        <f t="shared" si="22"/>
        <v>9019.3967500000017</v>
      </c>
      <c r="H1018" s="2">
        <f t="shared" si="19"/>
        <v>0.70000000001164153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42659.199999999997</v>
      </c>
      <c r="D1032" s="1">
        <f>BILANCA!E54</f>
        <v>49382.23</v>
      </c>
      <c r="E1032" s="1">
        <v>0</v>
      </c>
      <c r="F1032" s="1">
        <v>0</v>
      </c>
      <c r="G1032" s="2">
        <f t="shared" si="22"/>
        <v>6929.7593400000005</v>
      </c>
      <c r="H1032" s="2">
        <f t="shared" si="19"/>
        <v>0.43000000000029104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42659.199999999997</v>
      </c>
      <c r="D1033" s="1">
        <f>BILANCA!E55</f>
        <v>49382.23</v>
      </c>
      <c r="E1033" s="1">
        <v>0</v>
      </c>
      <c r="F1033" s="1">
        <v>0</v>
      </c>
      <c r="G1033" s="2">
        <f t="shared" si="22"/>
        <v>7071.1830000000009</v>
      </c>
      <c r="H1033" s="2">
        <f t="shared" si="19"/>
        <v>0.43000000000029104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232281.23</v>
      </c>
      <c r="D1046" s="1">
        <f>BILANCA!E68</f>
        <v>302997.13</v>
      </c>
      <c r="E1046" s="1">
        <v>0</v>
      </c>
      <c r="F1046" s="1">
        <v>0</v>
      </c>
      <c r="G1046" s="2">
        <f t="shared" si="22"/>
        <v>52811.355870000007</v>
      </c>
      <c r="H1046" s="2">
        <f t="shared" si="19"/>
        <v>0.36000000001513399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53740.44</v>
      </c>
      <c r="D1047" s="1">
        <f>BILANCA!E69</f>
        <v>62905.69</v>
      </c>
      <c r="E1047" s="1">
        <v>0</v>
      </c>
      <c r="F1047" s="1">
        <v>0</v>
      </c>
      <c r="G1047" s="2">
        <f t="shared" si="22"/>
        <v>11491.316480000001</v>
      </c>
      <c r="H1047" s="2">
        <f t="shared" si="19"/>
        <v>0.75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53458.400000000001</v>
      </c>
      <c r="D1048" s="1">
        <f>BILANCA!E70</f>
        <v>62756.12</v>
      </c>
      <c r="E1048" s="1">
        <v>0</v>
      </c>
      <c r="F1048" s="1">
        <v>0</v>
      </c>
      <c r="G1048" s="2">
        <f t="shared" si="22"/>
        <v>11633.0916</v>
      </c>
      <c r="H1048" s="2">
        <f t="shared" si="19"/>
        <v>0.52000000000407454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53458.400000000001</v>
      </c>
      <c r="D1050" s="1">
        <f>BILANCA!E72</f>
        <v>62756.12</v>
      </c>
      <c r="E1050" s="1">
        <v>0</v>
      </c>
      <c r="F1050" s="1">
        <v>0</v>
      </c>
      <c r="G1050" s="2">
        <f t="shared" si="22"/>
        <v>11991.032880000002</v>
      </c>
      <c r="H1050" s="2">
        <f t="shared" si="19"/>
        <v>0.52000000000407454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282.04000000000002</v>
      </c>
      <c r="D1054" s="1">
        <f>BILANCA!E76</f>
        <v>149.57</v>
      </c>
      <c r="E1054" s="1">
        <v>0</v>
      </c>
      <c r="F1054" s="1">
        <v>0</v>
      </c>
      <c r="G1054" s="2">
        <f t="shared" si="22"/>
        <v>41.263779999999997</v>
      </c>
      <c r="H1054" s="2">
        <f t="shared" si="19"/>
        <v>0.47000000000002728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14549.97</v>
      </c>
      <c r="D1056" s="1">
        <f>BILANCA!E78</f>
        <v>19806.09</v>
      </c>
      <c r="E1056" s="1">
        <v>0</v>
      </c>
      <c r="F1056" s="1">
        <v>0</v>
      </c>
      <c r="G1056" s="2">
        <f t="shared" si="22"/>
        <v>3953.8369499999999</v>
      </c>
      <c r="H1056" s="2">
        <f t="shared" si="19"/>
        <v>0.12000000000080036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14549.97</v>
      </c>
      <c r="D1064" s="1">
        <f>BILANCA!E86</f>
        <v>19806.09</v>
      </c>
      <c r="E1064" s="1">
        <v>0</v>
      </c>
      <c r="F1064" s="1">
        <v>0</v>
      </c>
      <c r="G1064" s="2">
        <f t="shared" si="22"/>
        <v>4387.1341499999999</v>
      </c>
      <c r="H1064" s="2">
        <f t="shared" si="19"/>
        <v>0.12000000000080036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31342.68</v>
      </c>
      <c r="D1124" s="1">
        <f>BILANCA!E146</f>
        <v>69582.240000000005</v>
      </c>
      <c r="E1124" s="1">
        <v>0</v>
      </c>
      <c r="F1124" s="1">
        <v>0</v>
      </c>
      <c r="G1124" s="2">
        <f t="shared" si="22"/>
        <v>24041.509559999999</v>
      </c>
      <c r="H1124" s="2">
        <f t="shared" si="23"/>
        <v>0.56000000000494765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28287.4</v>
      </c>
      <c r="D1137" s="1">
        <f>BILANCA!E159</f>
        <v>67207.960000000006</v>
      </c>
      <c r="E1137" s="1">
        <v>0</v>
      </c>
      <c r="F1137" s="1">
        <v>0</v>
      </c>
      <c r="G1137" s="2">
        <f t="shared" si="22"/>
        <v>25056.311280000002</v>
      </c>
      <c r="H1137" s="2">
        <f t="shared" si="23"/>
        <v>0.43999999999505235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3055.28</v>
      </c>
      <c r="D1138" s="1">
        <f>BILANCA!E160</f>
        <v>2374.2800000000002</v>
      </c>
      <c r="E1138" s="1">
        <v>0</v>
      </c>
      <c r="F1138" s="1">
        <v>0</v>
      </c>
      <c r="G1138" s="2">
        <f t="shared" si="22"/>
        <v>1209.5952000000002</v>
      </c>
      <c r="H1138" s="2">
        <f t="shared" si="23"/>
        <v>0.56000000000040018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132648.14000000001</v>
      </c>
      <c r="D1148" s="1">
        <f>BILANCA!E170</f>
        <v>150703.10999999999</v>
      </c>
      <c r="E1148" s="1">
        <v>0</v>
      </c>
      <c r="F1148" s="1">
        <v>0</v>
      </c>
      <c r="G1148" s="2">
        <f t="shared" si="22"/>
        <v>71618.969400000002</v>
      </c>
      <c r="H1148" s="2">
        <f t="shared" si="23"/>
        <v>0.25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132648.14000000001</v>
      </c>
      <c r="D1149" s="1">
        <f>BILANCA!E171</f>
        <v>150703.10999999999</v>
      </c>
      <c r="E1149" s="1">
        <v>0</v>
      </c>
      <c r="F1149" s="1">
        <v>0</v>
      </c>
      <c r="G1149" s="2">
        <f t="shared" si="22"/>
        <v>72053.023759999996</v>
      </c>
      <c r="H1149" s="2">
        <f t="shared" si="23"/>
        <v>0.25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1702962.69</v>
      </c>
      <c r="D1152" s="1">
        <f>BILANCA!E175</f>
        <v>1760894.8900000001</v>
      </c>
      <c r="E1152" s="1">
        <v>0</v>
      </c>
      <c r="F1152" s="1">
        <v>0</v>
      </c>
      <c r="G1152" s="2">
        <f t="shared" si="22"/>
        <v>882983.16743000015</v>
      </c>
      <c r="H1152" s="2">
        <f t="shared" si="23"/>
        <v>0.41999999992549419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173196.63999999998</v>
      </c>
      <c r="D1153" s="1">
        <f>BILANCA!E176</f>
        <v>203987.65000000002</v>
      </c>
      <c r="E1153" s="1">
        <v>0</v>
      </c>
      <c r="F1153" s="1">
        <v>0</v>
      </c>
      <c r="G1153" s="2">
        <f t="shared" si="22"/>
        <v>98799.229800000001</v>
      </c>
      <c r="H1153" s="2">
        <f t="shared" si="23"/>
        <v>0.70999999999185093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171002.81</v>
      </c>
      <c r="D1154" s="1">
        <f>BILANCA!E177</f>
        <v>201844.00000000003</v>
      </c>
      <c r="E1154" s="1">
        <v>0</v>
      </c>
      <c r="F1154" s="1">
        <v>0</v>
      </c>
      <c r="G1154" s="2">
        <f t="shared" si="22"/>
        <v>98272.12851000001</v>
      </c>
      <c r="H1154" s="2">
        <f t="shared" si="23"/>
        <v>0.19000000003143214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128603.86</v>
      </c>
      <c r="D1155" s="1">
        <f>BILANCA!E178</f>
        <v>143832.54</v>
      </c>
      <c r="E1155" s="1">
        <v>0</v>
      </c>
      <c r="F1155" s="1">
        <v>0</v>
      </c>
      <c r="G1155" s="2">
        <f t="shared" si="22"/>
        <v>71598.257679999995</v>
      </c>
      <c r="H1155" s="2">
        <f t="shared" si="23"/>
        <v>0.59999999999126885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27807.73</v>
      </c>
      <c r="D1156" s="1">
        <f>BILANCA!E179</f>
        <v>38640.01</v>
      </c>
      <c r="E1156" s="1">
        <v>0</v>
      </c>
      <c r="F1156" s="1">
        <v>0</v>
      </c>
      <c r="G1156" s="2">
        <f t="shared" si="22"/>
        <v>18180.18075</v>
      </c>
      <c r="H1156" s="2">
        <f t="shared" si="23"/>
        <v>0.28000000000247383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35.83</v>
      </c>
      <c r="D1157" s="1">
        <f>BILANCA!E180</f>
        <v>463.07</v>
      </c>
      <c r="E1157" s="1">
        <v>0</v>
      </c>
      <c r="F1157" s="1">
        <v>0</v>
      </c>
      <c r="G1157" s="2">
        <f t="shared" si="22"/>
        <v>167.38278</v>
      </c>
      <c r="H1157" s="2">
        <f t="shared" si="23"/>
        <v>0.23999999999999488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35.83</v>
      </c>
      <c r="D1160" s="1">
        <f>BILANCA!E183</f>
        <v>463.07</v>
      </c>
      <c r="E1160" s="1">
        <v>0</v>
      </c>
      <c r="F1160" s="1">
        <v>0</v>
      </c>
      <c r="G1160" s="2">
        <f t="shared" si="22"/>
        <v>170.26868999999999</v>
      </c>
      <c r="H1160" s="2">
        <f t="shared" si="23"/>
        <v>0.23999999999999488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5.42</v>
      </c>
      <c r="D1163" s="1">
        <f>BILANCA!E186</f>
        <v>0</v>
      </c>
      <c r="E1163" s="1">
        <v>0</v>
      </c>
      <c r="F1163" s="1">
        <v>0</v>
      </c>
      <c r="G1163" s="2">
        <f t="shared" si="22"/>
        <v>0.97559999999999991</v>
      </c>
      <c r="H1163" s="2">
        <f t="shared" si="23"/>
        <v>0.41999999999999993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14549.97</v>
      </c>
      <c r="D1165" s="1">
        <f>BILANCA!E188</f>
        <v>18908.38</v>
      </c>
      <c r="E1165" s="1">
        <v>0</v>
      </c>
      <c r="F1165" s="1">
        <v>0</v>
      </c>
      <c r="G1165" s="2">
        <f t="shared" si="22"/>
        <v>9530.7448599999989</v>
      </c>
      <c r="H1165" s="2">
        <f t="shared" si="23"/>
        <v>0.41000000000167347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2193.83</v>
      </c>
      <c r="D1166" s="1">
        <f>BILANCA!E189</f>
        <v>2143.65</v>
      </c>
      <c r="E1166" s="1">
        <v>0</v>
      </c>
      <c r="F1166" s="1">
        <v>0</v>
      </c>
      <c r="G1166" s="2">
        <f t="shared" si="22"/>
        <v>1186.0467900000001</v>
      </c>
      <c r="H1166" s="2">
        <f t="shared" si="23"/>
        <v>0.51999999999998181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1529766.05</v>
      </c>
      <c r="D1214" s="1">
        <f>BILANCA!E237</f>
        <v>1556907.2400000002</v>
      </c>
      <c r="E1214" s="1">
        <v>0</v>
      </c>
      <c r="F1214" s="1">
        <v>0</v>
      </c>
      <c r="G1214" s="2">
        <f t="shared" si="22"/>
        <v>1072667.1024300002</v>
      </c>
      <c r="H1214" s="2">
        <f t="shared" si="23"/>
        <v>0.29000000027008355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1473207.9200000002</v>
      </c>
      <c r="D1215" s="1">
        <f>BILANCA!E238</f>
        <v>1461321.9100000001</v>
      </c>
      <c r="E1215" s="1">
        <v>0</v>
      </c>
      <c r="F1215" s="1">
        <v>0</v>
      </c>
      <c r="G1215" s="2">
        <f t="shared" si="22"/>
        <v>1019837.6036800002</v>
      </c>
      <c r="H1215" s="2">
        <f t="shared" si="23"/>
        <v>0.16999999969266355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1473207.9200000002</v>
      </c>
      <c r="D1216" s="1">
        <f>BILANCA!E239</f>
        <v>1461321.9100000001</v>
      </c>
      <c r="E1216" s="1">
        <v>0</v>
      </c>
      <c r="F1216" s="1">
        <v>0</v>
      </c>
      <c r="G1216" s="2">
        <f t="shared" si="22"/>
        <v>1024233.4554200002</v>
      </c>
      <c r="H1216" s="2">
        <f t="shared" si="23"/>
        <v>0.16999999969266355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1461121.55</v>
      </c>
      <c r="D1217" s="1">
        <f>BILANCA!E240</f>
        <v>1449235.54</v>
      </c>
      <c r="E1217" s="1">
        <v>0</v>
      </c>
      <c r="F1217" s="1">
        <v>0</v>
      </c>
      <c r="G1217" s="2">
        <f t="shared" si="22"/>
        <v>1020144.6754200001</v>
      </c>
      <c r="H1217" s="2">
        <f t="shared" si="23"/>
        <v>0.90999999991618097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12086.37</v>
      </c>
      <c r="D1218" s="1">
        <f>BILANCA!E241</f>
        <v>12086.37</v>
      </c>
      <c r="E1218" s="1">
        <v>0</v>
      </c>
      <c r="F1218" s="1">
        <v>0</v>
      </c>
      <c r="G1218" s="2">
        <f t="shared" si="22"/>
        <v>8520.8908499999998</v>
      </c>
      <c r="H1218" s="2">
        <f t="shared" si="23"/>
        <v>0.74000000000160071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13186.45</v>
      </c>
      <c r="D1222" s="1">
        <f>BILANCA!E245</f>
        <v>14085.36</v>
      </c>
      <c r="E1222" s="1">
        <v>0</v>
      </c>
      <c r="F1222" s="1">
        <v>0</v>
      </c>
      <c r="G1222" s="2">
        <f t="shared" si="22"/>
        <v>9884.3636299999998</v>
      </c>
      <c r="H1222" s="2">
        <f t="shared" si="23"/>
        <v>0.81000000000130967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13186.45</v>
      </c>
      <c r="D1223" s="1">
        <f>BILANCA!E246</f>
        <v>14085.36</v>
      </c>
      <c r="E1223" s="1">
        <v>0</v>
      </c>
      <c r="F1223" s="1">
        <v>0</v>
      </c>
      <c r="G1223" s="2">
        <f t="shared" si="22"/>
        <v>9925.720800000001</v>
      </c>
      <c r="H1223" s="2">
        <f t="shared" si="23"/>
        <v>0.81000000000130967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13186.45</v>
      </c>
      <c r="D1224" s="1">
        <f>BILANCA!E247</f>
        <v>14085.36</v>
      </c>
      <c r="E1224" s="1">
        <v>0</v>
      </c>
      <c r="F1224" s="1">
        <v>0</v>
      </c>
      <c r="G1224" s="2">
        <f t="shared" si="22"/>
        <v>9967.0779700000003</v>
      </c>
      <c r="H1224" s="2">
        <f t="shared" si="23"/>
        <v>0.81000000000130967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43371.68</v>
      </c>
      <c r="D1232" s="1">
        <f>BILANCA!E255</f>
        <v>81499.97</v>
      </c>
      <c r="E1232" s="1">
        <v>0</v>
      </c>
      <c r="F1232" s="1">
        <v>0</v>
      </c>
      <c r="G1232" s="2">
        <f t="shared" si="22"/>
        <v>51386.533380000001</v>
      </c>
      <c r="H1232" s="2">
        <f t="shared" si="23"/>
        <v>0.34999999999854481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74323.7</v>
      </c>
      <c r="D1236" s="1">
        <f>BILANCA!E259</f>
        <v>74323.7</v>
      </c>
      <c r="E1236" s="1">
        <v>0</v>
      </c>
      <c r="F1236" s="1">
        <v>0</v>
      </c>
      <c r="G1236" s="2">
        <f t="shared" si="22"/>
        <v>56411.688299999994</v>
      </c>
      <c r="H1236" s="2">
        <f t="shared" si="23"/>
        <v>0.60000000000582077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74323.7</v>
      </c>
      <c r="D1237" s="1">
        <f>BILANCA!E260</f>
        <v>74323.7</v>
      </c>
      <c r="E1237" s="1">
        <v>0</v>
      </c>
      <c r="F1237" s="1">
        <v>0</v>
      </c>
      <c r="G1237" s="2">
        <f t="shared" si="22"/>
        <v>56634.659399999997</v>
      </c>
      <c r="H1237" s="2">
        <f t="shared" si="23"/>
        <v>0.60000000000582077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31342.68</v>
      </c>
      <c r="D1240" s="1">
        <f>BILANCA!E264</f>
        <v>69582.240000000005</v>
      </c>
      <c r="E1240" s="1">
        <v>0</v>
      </c>
      <c r="F1240" s="1">
        <v>0</v>
      </c>
      <c r="G1240" s="2">
        <f t="shared" si="22"/>
        <v>43820.340120000008</v>
      </c>
      <c r="H1240" s="2">
        <f t="shared" si="23"/>
        <v>0.56000000000494765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14549.97</v>
      </c>
      <c r="D1244" s="1">
        <f>BILANCA!E268</f>
        <v>19806.09</v>
      </c>
      <c r="E1244" s="1">
        <v>0</v>
      </c>
      <c r="F1244" s="1">
        <v>0</v>
      </c>
      <c r="G1244" s="2">
        <f t="shared" si="24"/>
        <v>14136.321150000002</v>
      </c>
      <c r="H1244" s="2">
        <f t="shared" si="23"/>
        <v>0.12000000000080036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128603.86</v>
      </c>
      <c r="D1263" s="1">
        <f>BILANCA!E287</f>
        <v>143832.54</v>
      </c>
      <c r="E1263" s="1">
        <v>0</v>
      </c>
      <c r="F1263" s="1">
        <v>0</v>
      </c>
      <c r="G1263" s="2">
        <f t="shared" si="24"/>
        <v>116555.30320000002</v>
      </c>
      <c r="H1263" s="2">
        <f t="shared" si="23"/>
        <v>0.59999999999126885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42398.95</v>
      </c>
      <c r="D1264" s="1">
        <f>BILANCA!E288</f>
        <v>58011.46</v>
      </c>
      <c r="E1264" s="1">
        <v>0</v>
      </c>
      <c r="F1264" s="1">
        <v>0</v>
      </c>
      <c r="G1264" s="2">
        <f t="shared" si="24"/>
        <v>44516.545470000005</v>
      </c>
      <c r="H1264" s="2">
        <f t="shared" si="23"/>
        <v>0.51000000000203727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2193.83</v>
      </c>
      <c r="D1265" s="1">
        <f>BILANCA!E289</f>
        <v>2143.65</v>
      </c>
      <c r="E1265" s="1">
        <v>0</v>
      </c>
      <c r="F1265" s="1">
        <v>0</v>
      </c>
      <c r="G1265" s="2">
        <f t="shared" si="24"/>
        <v>1827.6786599999998</v>
      </c>
      <c r="H1265" s="2">
        <f t="shared" si="23"/>
        <v>0.51999999999998181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8505.67</v>
      </c>
      <c r="D1274" s="1">
        <f>BILANCA!E298</f>
        <v>12864.08</v>
      </c>
      <c r="E1274" s="1">
        <v>0</v>
      </c>
      <c r="F1274" s="1">
        <v>0</v>
      </c>
      <c r="G1274" s="2">
        <f t="shared" si="24"/>
        <v>9962.0445299999992</v>
      </c>
      <c r="H1274" s="2">
        <f t="shared" si="23"/>
        <v>0.40999999999985448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6044.3</v>
      </c>
      <c r="D1278" s="1">
        <f>BILANCA!E302</f>
        <v>6044.3</v>
      </c>
      <c r="E1278" s="1">
        <v>0</v>
      </c>
      <c r="F1278" s="1">
        <v>0</v>
      </c>
      <c r="G1278" s="2">
        <f t="shared" si="24"/>
        <v>5349.2055</v>
      </c>
      <c r="H1278" s="2">
        <f t="shared" si="23"/>
        <v>0.6000000000003638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1765341.33</v>
      </c>
      <c r="D1408" s="1">
        <f>'RAS-funkcijski'!E114</f>
        <v>2139619.42</v>
      </c>
      <c r="E1408" s="1">
        <v>0</v>
      </c>
      <c r="F1408" s="1">
        <v>0</v>
      </c>
      <c r="G1408" s="2">
        <f t="shared" si="24"/>
        <v>664903.81869999995</v>
      </c>
      <c r="H1408" s="2">
        <f t="shared" si="27"/>
        <v>0.75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1669063.84</v>
      </c>
      <c r="D1409" s="1">
        <f>'RAS-funkcijski'!E115</f>
        <v>2009070</v>
      </c>
      <c r="E1409" s="1">
        <v>0</v>
      </c>
      <c r="F1409" s="1">
        <v>0</v>
      </c>
      <c r="G1409" s="2">
        <f t="shared" si="24"/>
        <v>631279.62624000001</v>
      </c>
      <c r="H1409" s="2">
        <f t="shared" si="27"/>
        <v>0.15999999991618097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1669063.84</v>
      </c>
      <c r="D1411" s="1">
        <f>'RAS-funkcijski'!E117</f>
        <v>2009070</v>
      </c>
      <c r="E1411" s="1">
        <v>0</v>
      </c>
      <c r="F1411" s="1">
        <v>0</v>
      </c>
      <c r="G1411" s="2">
        <f t="shared" si="24"/>
        <v>642654.03392000007</v>
      </c>
      <c r="H1411" s="2">
        <f t="shared" si="27"/>
        <v>0.15999999991618097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96277.49</v>
      </c>
      <c r="D1420" s="1">
        <f>'RAS-funkcijski'!E126</f>
        <v>130549.42</v>
      </c>
      <c r="E1420" s="1">
        <v>0</v>
      </c>
      <c r="F1420" s="1">
        <v>0</v>
      </c>
      <c r="G1420" s="2">
        <f t="shared" si="24"/>
        <v>43599.912259999997</v>
      </c>
      <c r="H1420" s="2">
        <f t="shared" si="27"/>
        <v>0.91000000000349246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1765341.33</v>
      </c>
      <c r="D1435" s="13">
        <f>'RAS-funkcijski'!E141</f>
        <v>2139619.42</v>
      </c>
      <c r="E1435" s="13">
        <v>0</v>
      </c>
      <c r="F1435" s="13">
        <v>0</v>
      </c>
      <c r="G1435" s="14">
        <f t="shared" si="24"/>
        <v>828107.48329000012</v>
      </c>
      <c r="H1435" s="14">
        <f t="shared" si="27"/>
        <v>0.75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3312.5</v>
      </c>
      <c r="D1436" s="6">
        <f>'P-VRIO'!E5</f>
        <v>0</v>
      </c>
      <c r="E1436" s="6">
        <v>0</v>
      </c>
      <c r="F1436" s="6">
        <v>0</v>
      </c>
      <c r="G1436" s="7">
        <f t="shared" si="24"/>
        <v>3.3125</v>
      </c>
      <c r="H1436" s="7">
        <f t="shared" si="27"/>
        <v>0.5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3312.5</v>
      </c>
      <c r="D1453" s="1">
        <f>'P-VRIO'!E22</f>
        <v>0</v>
      </c>
      <c r="E1453" s="1">
        <v>0</v>
      </c>
      <c r="F1453" s="1">
        <v>0</v>
      </c>
      <c r="G1453" s="2">
        <f t="shared" si="24"/>
        <v>59.624999999999993</v>
      </c>
      <c r="H1453" s="2">
        <f t="shared" si="27"/>
        <v>0.5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3312.5</v>
      </c>
      <c r="D1454" s="1">
        <f>'P-VRIO'!E23</f>
        <v>0</v>
      </c>
      <c r="E1454" s="1">
        <v>0</v>
      </c>
      <c r="F1454" s="1">
        <v>0</v>
      </c>
      <c r="G1454" s="2">
        <f t="shared" si="24"/>
        <v>62.9375</v>
      </c>
      <c r="H1454" s="2">
        <f t="shared" si="27"/>
        <v>0.5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3312.5</v>
      </c>
      <c r="D1456" s="1">
        <f>'P-VRIO'!E25</f>
        <v>0</v>
      </c>
      <c r="E1456" s="1">
        <v>0</v>
      </c>
      <c r="F1456" s="1">
        <v>0</v>
      </c>
      <c r="G1456" s="2">
        <f t="shared" si="24"/>
        <v>69.5625</v>
      </c>
      <c r="H1456" s="2">
        <f t="shared" si="27"/>
        <v>0.5</v>
      </c>
      <c r="I1456" s="10">
        <f t="shared" si="30"/>
        <v>34.78125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173196.64</v>
      </c>
      <c r="D1480" s="6"/>
      <c r="E1480" s="6">
        <v>0</v>
      </c>
      <c r="F1480" s="6">
        <v>0</v>
      </c>
      <c r="G1480" s="7">
        <f t="shared" ref="G1480:G1580" si="34">B1480/1000*C1480</f>
        <v>173.19664000000003</v>
      </c>
      <c r="H1480" s="7">
        <f t="shared" ref="H1480:H1580" si="35">ABS(C1480-ROUND(C1480,0))</f>
        <v>0.35999999998603016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2155564.7400000002</v>
      </c>
      <c r="D1481" s="1">
        <v>0</v>
      </c>
      <c r="E1481" s="1">
        <v>0</v>
      </c>
      <c r="F1481" s="1">
        <v>0</v>
      </c>
      <c r="G1481" s="2">
        <f t="shared" si="34"/>
        <v>4311.1294800000005</v>
      </c>
      <c r="H1481" s="2">
        <f t="shared" si="35"/>
        <v>0.25999999977648258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2102289.7200000002</v>
      </c>
      <c r="D1483" s="1">
        <v>0</v>
      </c>
      <c r="E1483" s="1">
        <v>0</v>
      </c>
      <c r="F1483" s="1">
        <v>0</v>
      </c>
      <c r="G1483" s="2">
        <f t="shared" si="34"/>
        <v>8409.1588800000009</v>
      </c>
      <c r="H1483" s="2">
        <f t="shared" si="35"/>
        <v>0.27999999979510903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1664131.72</v>
      </c>
      <c r="D1484" s="1">
        <v>0</v>
      </c>
      <c r="E1484" s="1">
        <v>0</v>
      </c>
      <c r="F1484" s="1">
        <v>0</v>
      </c>
      <c r="G1484" s="2">
        <f t="shared" si="34"/>
        <v>8320.6586000000007</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367452.05</v>
      </c>
      <c r="D1485" s="1">
        <v>0</v>
      </c>
      <c r="E1485" s="1">
        <v>0</v>
      </c>
      <c r="F1485" s="1">
        <v>0</v>
      </c>
      <c r="G1485" s="2">
        <f t="shared" si="34"/>
        <v>2204.7123000000001</v>
      </c>
      <c r="H1485" s="2">
        <f t="shared" si="35"/>
        <v>4.9999999988358468E-2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6279.32</v>
      </c>
      <c r="D1486" s="1">
        <v>0</v>
      </c>
      <c r="E1486" s="1">
        <v>0</v>
      </c>
      <c r="F1486" s="1">
        <v>0</v>
      </c>
      <c r="G1486" s="2">
        <f t="shared" si="34"/>
        <v>43.955239999999996</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57598.67</v>
      </c>
      <c r="D1489" s="1">
        <v>0</v>
      </c>
      <c r="E1489" s="1">
        <v>0</v>
      </c>
      <c r="F1489" s="1">
        <v>0</v>
      </c>
      <c r="G1489" s="2">
        <f t="shared" si="34"/>
        <v>575.98670000000004</v>
      </c>
      <c r="H1489" s="2">
        <f t="shared" si="35"/>
        <v>0.33000000000174623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6827.96</v>
      </c>
      <c r="D1491" s="1">
        <v>0</v>
      </c>
      <c r="E1491" s="1">
        <v>0</v>
      </c>
      <c r="F1491" s="1">
        <v>0</v>
      </c>
      <c r="G1491" s="2">
        <f t="shared" si="34"/>
        <v>81.935519999999997</v>
      </c>
      <c r="H1491" s="2">
        <f t="shared" si="35"/>
        <v>3.999999999996362E-2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53275.02</v>
      </c>
      <c r="D1492" s="1">
        <v>0</v>
      </c>
      <c r="E1492" s="1">
        <v>0</v>
      </c>
      <c r="F1492" s="1">
        <v>0</v>
      </c>
      <c r="G1492" s="2">
        <f t="shared" si="34"/>
        <v>692.57525999999996</v>
      </c>
      <c r="H1492" s="2">
        <f t="shared" si="35"/>
        <v>1.9999999996798579E-2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2124773.7300000004</v>
      </c>
      <c r="D1499" s="1">
        <v>0</v>
      </c>
      <c r="E1499" s="1">
        <v>0</v>
      </c>
      <c r="F1499" s="1">
        <v>0</v>
      </c>
      <c r="G1499" s="2">
        <f t="shared" si="34"/>
        <v>42495.474600000009</v>
      </c>
      <c r="H1499" s="2">
        <f t="shared" si="35"/>
        <v>0.26999999955296516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2071448.5400000003</v>
      </c>
      <c r="D1501" s="1">
        <v>0</v>
      </c>
      <c r="E1501" s="1">
        <v>0</v>
      </c>
      <c r="F1501" s="1">
        <v>0</v>
      </c>
      <c r="G1501" s="2">
        <f t="shared" si="34"/>
        <v>45571.867880000005</v>
      </c>
      <c r="H1501" s="2">
        <f t="shared" si="35"/>
        <v>0.45999999972991645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1648899.84</v>
      </c>
      <c r="D1502" s="1">
        <v>0</v>
      </c>
      <c r="E1502" s="1">
        <v>0</v>
      </c>
      <c r="F1502" s="1">
        <v>0</v>
      </c>
      <c r="G1502" s="2">
        <f t="shared" si="34"/>
        <v>37924.696320000003</v>
      </c>
      <c r="H1502" s="2">
        <f t="shared" si="35"/>
        <v>0.15999999991618097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356623.04</v>
      </c>
      <c r="D1503" s="1">
        <v>0</v>
      </c>
      <c r="E1503" s="1">
        <v>0</v>
      </c>
      <c r="F1503" s="1">
        <v>0</v>
      </c>
      <c r="G1503" s="2">
        <f t="shared" si="34"/>
        <v>8558.9529600000005</v>
      </c>
      <c r="H1503" s="2">
        <f t="shared" si="35"/>
        <v>3.9999999979045242E-2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5841</v>
      </c>
      <c r="D1504" s="1">
        <v>0</v>
      </c>
      <c r="E1504" s="1">
        <v>0</v>
      </c>
      <c r="F1504" s="1">
        <v>0</v>
      </c>
      <c r="G1504" s="2">
        <f t="shared" si="34"/>
        <v>146.02500000000001</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57615.11</v>
      </c>
      <c r="D1507" s="1">
        <v>0</v>
      </c>
      <c r="E1507" s="1">
        <v>0</v>
      </c>
      <c r="F1507" s="1">
        <v>0</v>
      </c>
      <c r="G1507" s="2">
        <f t="shared" si="34"/>
        <v>1613.22308</v>
      </c>
      <c r="H1507" s="2">
        <f t="shared" si="35"/>
        <v>0.11000000000058208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2469.5500000000002</v>
      </c>
      <c r="D1509" s="1">
        <v>0</v>
      </c>
      <c r="E1509" s="1">
        <v>0</v>
      </c>
      <c r="F1509" s="1">
        <v>0</v>
      </c>
      <c r="G1509" s="2">
        <f t="shared" si="34"/>
        <v>74.086500000000001</v>
      </c>
      <c r="H1509" s="2">
        <f t="shared" si="35"/>
        <v>0.4499999999998181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53325.19</v>
      </c>
      <c r="D1510" s="1">
        <v>0</v>
      </c>
      <c r="E1510" s="1">
        <v>0</v>
      </c>
      <c r="F1510" s="1">
        <v>0</v>
      </c>
      <c r="G1510" s="2">
        <f t="shared" si="34"/>
        <v>1653.08089</v>
      </c>
      <c r="H1510" s="2">
        <f t="shared" si="35"/>
        <v>0.19000000000232831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203987.64999999991</v>
      </c>
      <c r="D1517" s="1">
        <v>0</v>
      </c>
      <c r="E1517" s="1">
        <v>0</v>
      </c>
      <c r="F1517" s="1">
        <v>0</v>
      </c>
      <c r="G1517" s="2">
        <f t="shared" si="34"/>
        <v>7751.5306999999966</v>
      </c>
      <c r="H1517" s="2">
        <f t="shared" si="35"/>
        <v>0.35000000009313226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188949.29</v>
      </c>
      <c r="D1518" s="1">
        <v>0</v>
      </c>
      <c r="E1518" s="1">
        <v>0</v>
      </c>
      <c r="F1518" s="1">
        <v>0</v>
      </c>
      <c r="G1518" s="2">
        <f t="shared" si="34"/>
        <v>7369.0223100000003</v>
      </c>
      <c r="H1518" s="2">
        <f t="shared" si="35"/>
        <v>0.29000000000814907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186331.49000000002</v>
      </c>
      <c r="D1524" s="1">
        <v>0</v>
      </c>
      <c r="E1524" s="1">
        <v>0</v>
      </c>
      <c r="F1524" s="1">
        <v>0</v>
      </c>
      <c r="G1524" s="2">
        <f t="shared" si="34"/>
        <v>8384.91705</v>
      </c>
      <c r="H1524" s="2">
        <f t="shared" si="35"/>
        <v>0.4900000000197906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143832.54</v>
      </c>
      <c r="D1525" s="1">
        <v>0</v>
      </c>
      <c r="E1525" s="1">
        <v>0</v>
      </c>
      <c r="F1525" s="1">
        <v>0</v>
      </c>
      <c r="G1525" s="2">
        <f t="shared" si="34"/>
        <v>6616.29684</v>
      </c>
      <c r="H1525" s="2">
        <f t="shared" si="35"/>
        <v>0.45999999999185093</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143832.54</v>
      </c>
      <c r="D1526" s="1">
        <v>0</v>
      </c>
      <c r="E1526" s="1">
        <v>0</v>
      </c>
      <c r="F1526" s="1">
        <v>0</v>
      </c>
      <c r="G1526" s="2">
        <f t="shared" si="34"/>
        <v>6760.1293800000003</v>
      </c>
      <c r="H1526" s="2">
        <f t="shared" si="35"/>
        <v>0.45999999999185093</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23590.57</v>
      </c>
      <c r="D1530" s="1">
        <v>0</v>
      </c>
      <c r="E1530" s="1">
        <v>0</v>
      </c>
      <c r="F1530" s="1">
        <v>0</v>
      </c>
      <c r="G1530" s="2">
        <f t="shared" si="34"/>
        <v>1203.11907</v>
      </c>
      <c r="H1530" s="2">
        <f t="shared" si="35"/>
        <v>0.43000000000029104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23590.57</v>
      </c>
      <c r="D1531" s="1">
        <v>0</v>
      </c>
      <c r="E1531" s="1">
        <v>0</v>
      </c>
      <c r="F1531" s="1">
        <v>0</v>
      </c>
      <c r="G1531" s="2">
        <f t="shared" si="34"/>
        <v>1226.70964</v>
      </c>
      <c r="H1531" s="2">
        <f t="shared" si="35"/>
        <v>0.43000000000029104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18908.38</v>
      </c>
      <c r="D1560" s="1">
        <v>0</v>
      </c>
      <c r="E1560" s="1">
        <v>0</v>
      </c>
      <c r="F1560" s="1">
        <v>0</v>
      </c>
      <c r="G1560" s="2">
        <f t="shared" si="34"/>
        <v>1531.5787800000001</v>
      </c>
      <c r="H1560" s="2">
        <f t="shared" si="35"/>
        <v>0.38000000000101863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18908.38</v>
      </c>
      <c r="D1561" s="1">
        <v>0</v>
      </c>
      <c r="E1561" s="1">
        <v>0</v>
      </c>
      <c r="F1561" s="1">
        <v>0</v>
      </c>
      <c r="G1561" s="2">
        <f t="shared" si="34"/>
        <v>1550.4871600000001</v>
      </c>
      <c r="H1561" s="2">
        <f t="shared" si="35"/>
        <v>0.38000000000101863</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2617.8000000000002</v>
      </c>
      <c r="D1565" s="1">
        <v>0</v>
      </c>
      <c r="E1565" s="1">
        <v>0</v>
      </c>
      <c r="F1565" s="1">
        <v>0</v>
      </c>
      <c r="G1565" s="2">
        <f t="shared" si="34"/>
        <v>225.13079999999999</v>
      </c>
      <c r="H1565" s="2">
        <f t="shared" si="35"/>
        <v>0.1999999999998181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2617.8000000000002</v>
      </c>
      <c r="D1566" s="1">
        <v>0</v>
      </c>
      <c r="E1566" s="1">
        <v>0</v>
      </c>
      <c r="F1566" s="1">
        <v>0</v>
      </c>
      <c r="G1566" s="2">
        <f t="shared" si="34"/>
        <v>227.74860000000001</v>
      </c>
      <c r="H1566" s="2">
        <f t="shared" si="35"/>
        <v>0.1999999999998181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15038.36</v>
      </c>
      <c r="D1576" s="1">
        <v>0</v>
      </c>
      <c r="E1576" s="1">
        <v>0</v>
      </c>
      <c r="F1576" s="1">
        <v>0</v>
      </c>
      <c r="G1576" s="2">
        <f t="shared" si="34"/>
        <v>1458.7209200000002</v>
      </c>
      <c r="H1576" s="2">
        <f t="shared" si="35"/>
        <v>0.36000000000058208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15038.36</v>
      </c>
      <c r="D1578" s="1">
        <v>0</v>
      </c>
      <c r="E1578" s="1">
        <v>0</v>
      </c>
      <c r="F1578" s="1">
        <v>0</v>
      </c>
      <c r="G1578" s="2">
        <f t="shared" si="34"/>
        <v>1488.7976400000002</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14672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1768040.2199999997</v>
      </c>
      <c r="I16" s="170">
        <f>'PR-RAS'!E6</f>
        <v>2140279.4300000002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1712764.1699999997</v>
      </c>
      <c r="I17" s="170">
        <f>'PR-RAS'!E151</f>
        <v>2086344.4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13186.45000000013</v>
      </c>
      <c r="I18" s="170">
        <f>'PR-RAS'!E645</f>
        <v>14085.360000000233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1470681.46</v>
      </c>
      <c r="I20" s="173">
        <f>BILANCA!E7</f>
        <v>1457897.76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232281.23</v>
      </c>
      <c r="I21" s="175">
        <f>BILANCA!E68</f>
        <v>302997.13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173196.63999999998</v>
      </c>
      <c r="I22" s="175">
        <f>BILANCA!E176</f>
        <v>203987.65000000002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1529766.05</v>
      </c>
      <c r="I23" s="177">
        <f>BILANCA!E237</f>
        <v>1556907.2400000002</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1765341.33</v>
      </c>
      <c r="I27" s="175">
        <f>'RAS-funkcijski'!E114</f>
        <v>2139619.42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1765341.33</v>
      </c>
      <c r="I28" s="179">
        <f>'RAS-funkcijski'!E141</f>
        <v>2139619.42</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3312.5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3312.5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173196.64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203987.64999999991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188949.29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15038.36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0" zoomScaleNormal="100" workbookViewId="0">
      <selection activeCell="E83" sqref="E8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1768040.2199999997</v>
      </c>
      <c r="E6" s="51">
        <f>E7+E44+E50+E82+E106+E124+E133+E139</f>
        <v>2140279.4300000002</v>
      </c>
      <c r="F6" s="52">
        <f t="shared" ref="F6:F131" si="0">IF(D6&lt;&gt;0,IF(E6/D6&gt;=100,"&gt;&gt;100",E6/D6*100),"-")</f>
        <v>121.05377500971106</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1294622.2999999998</v>
      </c>
      <c r="E50" s="51">
        <f>E51+E54+E59+E62+E65+E68+E71+E74+E77</f>
        <v>1616378.83</v>
      </c>
      <c r="F50" s="52">
        <f t="shared" si="0"/>
        <v>124.85331281563745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1284769.1599999999</v>
      </c>
      <c r="E68" s="51">
        <f t="shared" si="15"/>
        <v>1608599.56</v>
      </c>
      <c r="F68" s="52">
        <f t="shared" si="0"/>
        <v>125.20533727630885</v>
      </c>
    </row>
    <row r="69" spans="1:6" ht="12.75" customHeight="1" x14ac:dyDescent="0.2">
      <c r="A69" s="53" t="s">
        <v>183</v>
      </c>
      <c r="B69" s="85" t="s">
        <v>184</v>
      </c>
      <c r="C69" s="50" t="s">
        <v>183</v>
      </c>
      <c r="D69" s="242">
        <v>1284769.1599999999</v>
      </c>
      <c r="E69" s="242">
        <v>1608599.56</v>
      </c>
      <c r="F69" s="52">
        <f t="shared" si="0"/>
        <v>125.20533727630885</v>
      </c>
    </row>
    <row r="70" spans="1:6" ht="24" x14ac:dyDescent="0.2">
      <c r="A70" s="53" t="s">
        <v>185</v>
      </c>
      <c r="B70" s="85" t="s">
        <v>186</v>
      </c>
      <c r="C70" s="50" t="s">
        <v>185</v>
      </c>
      <c r="D70" s="242">
        <v>0</v>
      </c>
      <c r="E70" s="242">
        <v>0</v>
      </c>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0</v>
      </c>
      <c r="E74" s="51">
        <f t="shared" si="17"/>
        <v>862.8</v>
      </c>
      <c r="F74" s="52" t="str">
        <f t="shared" si="0"/>
        <v>-</v>
      </c>
    </row>
    <row r="75" spans="1:6" ht="12.75" customHeight="1" x14ac:dyDescent="0.2">
      <c r="A75" s="53" t="s">
        <v>195</v>
      </c>
      <c r="B75" s="85" t="s">
        <v>196</v>
      </c>
      <c r="C75" s="50" t="s">
        <v>195</v>
      </c>
      <c r="D75" s="242">
        <v>0</v>
      </c>
      <c r="E75" s="242">
        <v>862.8</v>
      </c>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9853.14</v>
      </c>
      <c r="E77" s="51">
        <f t="shared" si="18"/>
        <v>6916.47</v>
      </c>
      <c r="F77" s="52">
        <f t="shared" si="0"/>
        <v>70.195592471029542</v>
      </c>
    </row>
    <row r="78" spans="1:6" ht="12.75" customHeight="1" x14ac:dyDescent="0.2">
      <c r="A78" s="53">
        <v>6391</v>
      </c>
      <c r="B78" s="85" t="s">
        <v>201</v>
      </c>
      <c r="C78" s="50" t="s">
        <v>202</v>
      </c>
      <c r="D78" s="242">
        <v>218.59</v>
      </c>
      <c r="E78" s="242">
        <v>284</v>
      </c>
      <c r="F78" s="52">
        <f t="shared" si="0"/>
        <v>129.92360126263782</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9634.5499999999993</v>
      </c>
      <c r="E80" s="242">
        <v>6632.47</v>
      </c>
      <c r="F80" s="52">
        <f t="shared" si="0"/>
        <v>68.840475164901321</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0.94</v>
      </c>
      <c r="E82" s="51">
        <f t="shared" si="19"/>
        <v>0</v>
      </c>
      <c r="F82" s="52">
        <f t="shared" si="0"/>
        <v>0</v>
      </c>
    </row>
    <row r="83" spans="1:6" ht="12.75" customHeight="1" x14ac:dyDescent="0.2">
      <c r="A83" s="53">
        <v>641</v>
      </c>
      <c r="B83" s="85" t="s">
        <v>211</v>
      </c>
      <c r="C83" s="50" t="s">
        <v>212</v>
      </c>
      <c r="D83" s="51">
        <f t="shared" ref="D83:E83" si="20">SUM(D84:D90)</f>
        <v>0.94</v>
      </c>
      <c r="E83" s="51">
        <f t="shared" si="20"/>
        <v>0</v>
      </c>
      <c r="F83" s="52">
        <f t="shared" si="0"/>
        <v>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0.94</v>
      </c>
      <c r="E85" s="242"/>
      <c r="F85" s="52">
        <f t="shared" si="0"/>
        <v>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132128.79</v>
      </c>
      <c r="E106" s="51">
        <f t="shared" si="23"/>
        <v>82877.47</v>
      </c>
      <c r="F106" s="52">
        <f t="shared" si="0"/>
        <v>62.724762710685532</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132128.79</v>
      </c>
      <c r="E112" s="51">
        <f t="shared" si="25"/>
        <v>82877.47</v>
      </c>
      <c r="F112" s="52">
        <f t="shared" si="0"/>
        <v>62.724762710685532</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132128.79</v>
      </c>
      <c r="E117" s="242">
        <v>82652.47</v>
      </c>
      <c r="F117" s="52">
        <f t="shared" si="0"/>
        <v>62.554474312524924</v>
      </c>
    </row>
    <row r="118" spans="1:6" ht="12.75" customHeight="1" x14ac:dyDescent="0.2">
      <c r="A118" s="53">
        <v>6527</v>
      </c>
      <c r="B118" s="85" t="s">
        <v>281</v>
      </c>
      <c r="C118" s="50" t="s">
        <v>282</v>
      </c>
      <c r="D118" s="242">
        <v>0</v>
      </c>
      <c r="E118" s="242">
        <v>225</v>
      </c>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6767.01</v>
      </c>
      <c r="E124" s="51">
        <f t="shared" si="27"/>
        <v>7941.53</v>
      </c>
      <c r="F124" s="52">
        <f t="shared" si="0"/>
        <v>117.3565577707141</v>
      </c>
    </row>
    <row r="125" spans="1:6" ht="12.75" customHeight="1" x14ac:dyDescent="0.2">
      <c r="A125" s="53">
        <v>661</v>
      </c>
      <c r="B125" s="86" t="s">
        <v>295</v>
      </c>
      <c r="C125" s="50" t="s">
        <v>296</v>
      </c>
      <c r="D125" s="51">
        <f t="shared" ref="D125:E125" si="28">SUM(D126:D127)</f>
        <v>6767.01</v>
      </c>
      <c r="E125" s="51">
        <f t="shared" si="28"/>
        <v>7941.53</v>
      </c>
      <c r="F125" s="52">
        <f t="shared" si="0"/>
        <v>117.3565577707141</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6767.01</v>
      </c>
      <c r="E127" s="242">
        <v>7941.53</v>
      </c>
      <c r="F127" s="52">
        <f t="shared" si="0"/>
        <v>117.3565577707141</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334521.18</v>
      </c>
      <c r="E133" s="51">
        <f t="shared" si="30"/>
        <v>433081.59999999998</v>
      </c>
      <c r="F133" s="52">
        <f t="shared" ref="F133:F223" si="31">IF(D133&lt;&gt;0,IF(E133/D133&gt;=100,"&gt;&gt;100",E133/D133*100),"-")</f>
        <v>129.46313294721728</v>
      </c>
    </row>
    <row r="134" spans="1:6" ht="24" x14ac:dyDescent="0.2">
      <c r="A134" s="53">
        <v>671</v>
      </c>
      <c r="B134" s="232" t="s">
        <v>313</v>
      </c>
      <c r="C134" s="50" t="s">
        <v>314</v>
      </c>
      <c r="D134" s="51">
        <f t="shared" ref="D134:E134" si="32">SUM(D135:D137)</f>
        <v>334521.18</v>
      </c>
      <c r="E134" s="51">
        <f t="shared" si="32"/>
        <v>433081.59999999998</v>
      </c>
      <c r="F134" s="52">
        <f t="shared" si="31"/>
        <v>129.46313294721728</v>
      </c>
    </row>
    <row r="135" spans="1:6" ht="12.75" customHeight="1" x14ac:dyDescent="0.2">
      <c r="A135" s="53">
        <v>6711</v>
      </c>
      <c r="B135" s="85" t="s">
        <v>315</v>
      </c>
      <c r="C135" s="50" t="s">
        <v>316</v>
      </c>
      <c r="D135" s="242">
        <v>329797.89</v>
      </c>
      <c r="E135" s="242">
        <v>412209.94</v>
      </c>
      <c r="F135" s="52">
        <f t="shared" si="31"/>
        <v>124.98865289890119</v>
      </c>
    </row>
    <row r="136" spans="1:6" ht="24" x14ac:dyDescent="0.2">
      <c r="A136" s="53">
        <v>6712</v>
      </c>
      <c r="B136" s="232" t="s">
        <v>317</v>
      </c>
      <c r="C136" s="50" t="s">
        <v>318</v>
      </c>
      <c r="D136" s="242">
        <v>4723.29</v>
      </c>
      <c r="E136" s="242">
        <v>20871.66</v>
      </c>
      <c r="F136" s="52">
        <f t="shared" si="31"/>
        <v>441.88817540316177</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1712764.1699999997</v>
      </c>
      <c r="E151" s="51">
        <f t="shared" si="35"/>
        <v>2086344.4</v>
      </c>
      <c r="F151" s="52">
        <f t="shared" si="31"/>
        <v>121.81153929673812</v>
      </c>
    </row>
    <row r="152" spans="1:6" ht="12.75" customHeight="1" x14ac:dyDescent="0.2">
      <c r="A152" s="53">
        <v>31</v>
      </c>
      <c r="B152" s="85" t="s">
        <v>348</v>
      </c>
      <c r="C152" s="50" t="s">
        <v>34</v>
      </c>
      <c r="D152" s="51">
        <f t="shared" ref="D152:E152" si="36">D153+D158+D159</f>
        <v>1409235.2999999998</v>
      </c>
      <c r="E152" s="51">
        <f t="shared" si="36"/>
        <v>1646412.1300000001</v>
      </c>
      <c r="F152" s="52">
        <f t="shared" si="31"/>
        <v>116.83017945973964</v>
      </c>
    </row>
    <row r="153" spans="1:6" ht="12.75" customHeight="1" x14ac:dyDescent="0.2">
      <c r="A153" s="53">
        <v>311</v>
      </c>
      <c r="B153" s="85" t="s">
        <v>349</v>
      </c>
      <c r="C153" s="50" t="s">
        <v>350</v>
      </c>
      <c r="D153" s="51">
        <f t="shared" ref="D153:E153" si="37">SUM(D154:D157)</f>
        <v>1155046.7799999998</v>
      </c>
      <c r="E153" s="51">
        <f t="shared" si="37"/>
        <v>1349859.6600000001</v>
      </c>
      <c r="F153" s="52">
        <f t="shared" si="31"/>
        <v>116.86623289837668</v>
      </c>
    </row>
    <row r="154" spans="1:6" ht="12.75" customHeight="1" x14ac:dyDescent="0.2">
      <c r="A154" s="53">
        <v>3111</v>
      </c>
      <c r="B154" s="85" t="s">
        <v>351</v>
      </c>
      <c r="C154" s="50" t="s">
        <v>352</v>
      </c>
      <c r="D154" s="242">
        <v>1124324.44</v>
      </c>
      <c r="E154" s="242">
        <v>1307341.1200000001</v>
      </c>
      <c r="F154" s="52">
        <f t="shared" si="31"/>
        <v>116.27792419063667</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25189.9</v>
      </c>
      <c r="E156" s="242">
        <v>38964.78</v>
      </c>
      <c r="F156" s="52">
        <f t="shared" si="31"/>
        <v>154.68413927804397</v>
      </c>
    </row>
    <row r="157" spans="1:6" ht="12.75" customHeight="1" x14ac:dyDescent="0.2">
      <c r="A157" s="53">
        <v>3114</v>
      </c>
      <c r="B157" s="85" t="s">
        <v>357</v>
      </c>
      <c r="C157" s="50" t="s">
        <v>358</v>
      </c>
      <c r="D157" s="242">
        <v>5532.44</v>
      </c>
      <c r="E157" s="242">
        <v>3553.76</v>
      </c>
      <c r="F157" s="52">
        <f t="shared" si="31"/>
        <v>64.23494877486246</v>
      </c>
    </row>
    <row r="158" spans="1:6" ht="12.75" customHeight="1" x14ac:dyDescent="0.2">
      <c r="A158" s="53">
        <v>312</v>
      </c>
      <c r="B158" s="85" t="s">
        <v>359</v>
      </c>
      <c r="C158" s="50" t="s">
        <v>360</v>
      </c>
      <c r="D158" s="242">
        <v>63605.79</v>
      </c>
      <c r="E158" s="242">
        <v>75674.679999999993</v>
      </c>
      <c r="F158" s="52">
        <f t="shared" si="31"/>
        <v>118.97451474150387</v>
      </c>
    </row>
    <row r="159" spans="1:6" ht="12.75" customHeight="1" x14ac:dyDescent="0.2">
      <c r="A159" s="53">
        <v>313</v>
      </c>
      <c r="B159" s="85" t="s">
        <v>361</v>
      </c>
      <c r="C159" s="50" t="s">
        <v>362</v>
      </c>
      <c r="D159" s="51">
        <f t="shared" ref="D159:E159" si="38">SUM(D160:D162)</f>
        <v>190582.73</v>
      </c>
      <c r="E159" s="51">
        <f t="shared" si="38"/>
        <v>220877.79</v>
      </c>
      <c r="F159" s="52">
        <f t="shared" si="31"/>
        <v>115.89601534199872</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190582.73</v>
      </c>
      <c r="E161" s="242">
        <v>220693.25</v>
      </c>
      <c r="F161" s="52">
        <f t="shared" si="31"/>
        <v>115.79918600179565</v>
      </c>
    </row>
    <row r="162" spans="1:6" ht="12.75" customHeight="1" x14ac:dyDescent="0.2">
      <c r="A162" s="53">
        <v>3133</v>
      </c>
      <c r="B162" s="85" t="s">
        <v>366</v>
      </c>
      <c r="C162" s="50" t="s">
        <v>367</v>
      </c>
      <c r="D162" s="242">
        <v>0</v>
      </c>
      <c r="E162" s="242">
        <v>184.54</v>
      </c>
      <c r="F162" s="52" t="str">
        <f t="shared" si="31"/>
        <v>-</v>
      </c>
    </row>
    <row r="163" spans="1:6" ht="12.75" customHeight="1" x14ac:dyDescent="0.2">
      <c r="A163" s="53">
        <v>32</v>
      </c>
      <c r="B163" s="85" t="s">
        <v>368</v>
      </c>
      <c r="C163" s="50" t="s">
        <v>369</v>
      </c>
      <c r="D163" s="51">
        <f t="shared" ref="D163:E163" si="39">D164+D169+D177+D187+D188</f>
        <v>302305.88</v>
      </c>
      <c r="E163" s="51">
        <f t="shared" si="39"/>
        <v>374133.89</v>
      </c>
      <c r="F163" s="52">
        <f t="shared" si="31"/>
        <v>123.7600439660651</v>
      </c>
    </row>
    <row r="164" spans="1:6" ht="12.75" customHeight="1" x14ac:dyDescent="0.2">
      <c r="A164" s="53">
        <v>321</v>
      </c>
      <c r="B164" s="85" t="s">
        <v>370</v>
      </c>
      <c r="C164" s="50" t="s">
        <v>371</v>
      </c>
      <c r="D164" s="51">
        <f t="shared" ref="D164:E164" si="40">SUM(D165:D168)</f>
        <v>50939.199999999997</v>
      </c>
      <c r="E164" s="51">
        <f t="shared" si="40"/>
        <v>46647.45</v>
      </c>
      <c r="F164" s="52">
        <f t="shared" si="31"/>
        <v>91.574759713540843</v>
      </c>
    </row>
    <row r="165" spans="1:6" ht="12.75" customHeight="1" x14ac:dyDescent="0.2">
      <c r="A165" s="53">
        <v>3211</v>
      </c>
      <c r="B165" s="85" t="s">
        <v>372</v>
      </c>
      <c r="C165" s="50" t="s">
        <v>373</v>
      </c>
      <c r="D165" s="242">
        <v>10079.540000000001</v>
      </c>
      <c r="E165" s="242">
        <v>6465.46</v>
      </c>
      <c r="F165" s="52">
        <f t="shared" si="31"/>
        <v>64.144395478365084</v>
      </c>
    </row>
    <row r="166" spans="1:6" ht="12.75" customHeight="1" x14ac:dyDescent="0.2">
      <c r="A166" s="53">
        <v>3212</v>
      </c>
      <c r="B166" s="85" t="s">
        <v>374</v>
      </c>
      <c r="C166" s="50" t="s">
        <v>375</v>
      </c>
      <c r="D166" s="242">
        <v>35128.43</v>
      </c>
      <c r="E166" s="242">
        <v>39580.81</v>
      </c>
      <c r="F166" s="52">
        <f t="shared" si="31"/>
        <v>112.6745772583631</v>
      </c>
    </row>
    <row r="167" spans="1:6" ht="12.75" customHeight="1" x14ac:dyDescent="0.2">
      <c r="A167" s="53">
        <v>3213</v>
      </c>
      <c r="B167" s="85" t="s">
        <v>376</v>
      </c>
      <c r="C167" s="50" t="s">
        <v>377</v>
      </c>
      <c r="D167" s="242">
        <v>5731.23</v>
      </c>
      <c r="E167" s="242">
        <v>601.17999999999995</v>
      </c>
      <c r="F167" s="52">
        <f t="shared" si="31"/>
        <v>10.489545874096834</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176613.8</v>
      </c>
      <c r="E169" s="51">
        <f t="shared" si="41"/>
        <v>226004.44999999998</v>
      </c>
      <c r="F169" s="52">
        <f t="shared" si="31"/>
        <v>127.96534019425437</v>
      </c>
    </row>
    <row r="170" spans="1:6" ht="12.75" customHeight="1" x14ac:dyDescent="0.2">
      <c r="A170" s="53">
        <v>3221</v>
      </c>
      <c r="B170" s="85" t="s">
        <v>382</v>
      </c>
      <c r="C170" s="50" t="s">
        <v>383</v>
      </c>
      <c r="D170" s="242">
        <v>14363.84</v>
      </c>
      <c r="E170" s="242">
        <v>17083.13</v>
      </c>
      <c r="F170" s="52">
        <f t="shared" si="31"/>
        <v>118.93149742687193</v>
      </c>
    </row>
    <row r="171" spans="1:6" ht="12.75" customHeight="1" x14ac:dyDescent="0.2">
      <c r="A171" s="53">
        <v>3222</v>
      </c>
      <c r="B171" s="85" t="s">
        <v>384</v>
      </c>
      <c r="C171" s="50" t="s">
        <v>385</v>
      </c>
      <c r="D171" s="242">
        <v>96277.49</v>
      </c>
      <c r="E171" s="242">
        <v>130549.42</v>
      </c>
      <c r="F171" s="52">
        <f t="shared" si="31"/>
        <v>135.59703311750232</v>
      </c>
    </row>
    <row r="172" spans="1:6" ht="12.75" customHeight="1" x14ac:dyDescent="0.2">
      <c r="A172" s="53">
        <v>3223</v>
      </c>
      <c r="B172" s="85" t="s">
        <v>386</v>
      </c>
      <c r="C172" s="50" t="s">
        <v>387</v>
      </c>
      <c r="D172" s="242">
        <v>56671.76</v>
      </c>
      <c r="E172" s="242">
        <v>62771.38</v>
      </c>
      <c r="F172" s="52">
        <f t="shared" si="31"/>
        <v>110.76306788425134</v>
      </c>
    </row>
    <row r="173" spans="1:6" ht="12.75" customHeight="1" x14ac:dyDescent="0.2">
      <c r="A173" s="53">
        <v>3224</v>
      </c>
      <c r="B173" s="85" t="s">
        <v>388</v>
      </c>
      <c r="C173" s="50" t="s">
        <v>389</v>
      </c>
      <c r="D173" s="242">
        <v>5123.82</v>
      </c>
      <c r="E173" s="242">
        <v>7298.5</v>
      </c>
      <c r="F173" s="52">
        <f t="shared" si="31"/>
        <v>142.44255262675114</v>
      </c>
    </row>
    <row r="174" spans="1:6" ht="12.75" customHeight="1" x14ac:dyDescent="0.2">
      <c r="A174" s="53">
        <v>3225</v>
      </c>
      <c r="B174" s="85" t="s">
        <v>390</v>
      </c>
      <c r="C174" s="50" t="s">
        <v>391</v>
      </c>
      <c r="D174" s="242">
        <v>3212.34</v>
      </c>
      <c r="E174" s="242">
        <v>6316.78</v>
      </c>
      <c r="F174" s="52">
        <f t="shared" si="31"/>
        <v>196.64107784356574</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964.55</v>
      </c>
      <c r="E176" s="242">
        <v>1985.24</v>
      </c>
      <c r="F176" s="52">
        <f t="shared" si="31"/>
        <v>205.8203307241719</v>
      </c>
    </row>
    <row r="177" spans="1:6" ht="12.75" customHeight="1" x14ac:dyDescent="0.2">
      <c r="A177" s="53">
        <v>323</v>
      </c>
      <c r="B177" s="85" t="s">
        <v>396</v>
      </c>
      <c r="C177" s="50" t="s">
        <v>397</v>
      </c>
      <c r="D177" s="51">
        <f t="shared" ref="D177:E177" si="42">SUM(D178:D186)</f>
        <v>71205.360000000015</v>
      </c>
      <c r="E177" s="51">
        <f t="shared" si="42"/>
        <v>96953.47</v>
      </c>
      <c r="F177" s="52">
        <f t="shared" si="31"/>
        <v>136.16035365876948</v>
      </c>
    </row>
    <row r="178" spans="1:6" ht="12.75" customHeight="1" x14ac:dyDescent="0.2">
      <c r="A178" s="53">
        <v>3231</v>
      </c>
      <c r="B178" s="85" t="s">
        <v>398</v>
      </c>
      <c r="C178" s="50" t="s">
        <v>399</v>
      </c>
      <c r="D178" s="242">
        <v>3342.83</v>
      </c>
      <c r="E178" s="242">
        <v>3366.11</v>
      </c>
      <c r="F178" s="52">
        <f t="shared" si="31"/>
        <v>100.69641591106937</v>
      </c>
    </row>
    <row r="179" spans="1:6" ht="12.75" customHeight="1" x14ac:dyDescent="0.2">
      <c r="A179" s="53">
        <v>3232</v>
      </c>
      <c r="B179" s="85" t="s">
        <v>400</v>
      </c>
      <c r="C179" s="50" t="s">
        <v>401</v>
      </c>
      <c r="D179" s="242">
        <v>13156.79</v>
      </c>
      <c r="E179" s="242">
        <v>27488.68</v>
      </c>
      <c r="F179" s="52">
        <f t="shared" si="31"/>
        <v>208.93150988957032</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23740.400000000001</v>
      </c>
      <c r="E181" s="242">
        <v>18242.68</v>
      </c>
      <c r="F181" s="52">
        <f t="shared" si="31"/>
        <v>76.842344695118868</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3135.58</v>
      </c>
      <c r="E183" s="242">
        <v>5045.93</v>
      </c>
      <c r="F183" s="52">
        <f t="shared" si="31"/>
        <v>160.92493254836427</v>
      </c>
    </row>
    <row r="184" spans="1:6" ht="12.75" customHeight="1" x14ac:dyDescent="0.2">
      <c r="A184" s="53">
        <v>3237</v>
      </c>
      <c r="B184" s="85" t="s">
        <v>410</v>
      </c>
      <c r="C184" s="50" t="s">
        <v>411</v>
      </c>
      <c r="D184" s="242">
        <v>16363.75</v>
      </c>
      <c r="E184" s="242">
        <v>30241.15</v>
      </c>
      <c r="F184" s="52">
        <f t="shared" si="31"/>
        <v>184.80574440455274</v>
      </c>
    </row>
    <row r="185" spans="1:6" ht="12.75" customHeight="1" x14ac:dyDescent="0.2">
      <c r="A185" s="53">
        <v>3238</v>
      </c>
      <c r="B185" s="85" t="s">
        <v>412</v>
      </c>
      <c r="C185" s="50" t="s">
        <v>413</v>
      </c>
      <c r="D185" s="242">
        <v>5817.16</v>
      </c>
      <c r="E185" s="242">
        <v>5720.74</v>
      </c>
      <c r="F185" s="52">
        <f t="shared" si="31"/>
        <v>98.342490149832557</v>
      </c>
    </row>
    <row r="186" spans="1:6" ht="12.75" customHeight="1" x14ac:dyDescent="0.2">
      <c r="A186" s="53">
        <v>3239</v>
      </c>
      <c r="B186" s="85" t="s">
        <v>414</v>
      </c>
      <c r="C186" s="50" t="s">
        <v>415</v>
      </c>
      <c r="D186" s="242">
        <v>5648.85</v>
      </c>
      <c r="E186" s="242">
        <v>6848.18</v>
      </c>
      <c r="F186" s="52">
        <f t="shared" si="31"/>
        <v>121.23140108163608</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3547.52</v>
      </c>
      <c r="E188" s="51">
        <f t="shared" si="43"/>
        <v>4528.5200000000004</v>
      </c>
      <c r="F188" s="52">
        <f t="shared" si="31"/>
        <v>127.6531210535811</v>
      </c>
    </row>
    <row r="189" spans="1:6" ht="12.75" customHeight="1" x14ac:dyDescent="0.2">
      <c r="A189" s="53">
        <v>3291</v>
      </c>
      <c r="B189" s="232" t="s">
        <v>420</v>
      </c>
      <c r="C189" s="50" t="s">
        <v>421</v>
      </c>
      <c r="D189" s="242">
        <v>2991.75</v>
      </c>
      <c r="E189" s="242">
        <v>1193.01</v>
      </c>
      <c r="F189" s="52">
        <f t="shared" si="31"/>
        <v>39.876660817247426</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389.87</v>
      </c>
      <c r="E192" s="242">
        <v>327.51</v>
      </c>
      <c r="F192" s="52">
        <f t="shared" si="31"/>
        <v>84.004924718495914</v>
      </c>
    </row>
    <row r="193" spans="1:6" ht="12.75" customHeight="1" x14ac:dyDescent="0.2">
      <c r="A193" s="53">
        <v>3295</v>
      </c>
      <c r="B193" s="85" t="s">
        <v>428</v>
      </c>
      <c r="C193" s="50" t="s">
        <v>429</v>
      </c>
      <c r="D193" s="242">
        <v>0</v>
      </c>
      <c r="E193" s="242"/>
      <c r="F193" s="52" t="str">
        <f t="shared" si="31"/>
        <v>-</v>
      </c>
    </row>
    <row r="194" spans="1:6" ht="12.75" customHeight="1" x14ac:dyDescent="0.2">
      <c r="A194" s="53" t="s">
        <v>430</v>
      </c>
      <c r="B194" s="85" t="s">
        <v>431</v>
      </c>
      <c r="C194" s="50" t="s">
        <v>430</v>
      </c>
      <c r="D194" s="242">
        <v>0</v>
      </c>
      <c r="E194" s="242">
        <v>3008</v>
      </c>
      <c r="F194" s="52" t="str">
        <f t="shared" si="31"/>
        <v>-</v>
      </c>
    </row>
    <row r="195" spans="1:6" ht="12.75" customHeight="1" x14ac:dyDescent="0.2">
      <c r="A195" s="53">
        <v>3299</v>
      </c>
      <c r="B195" s="85" t="s">
        <v>432</v>
      </c>
      <c r="C195" s="50" t="s">
        <v>433</v>
      </c>
      <c r="D195" s="242">
        <v>165.9</v>
      </c>
      <c r="E195" s="242"/>
      <c r="F195" s="52">
        <f t="shared" si="31"/>
        <v>0</v>
      </c>
    </row>
    <row r="196" spans="1:6" ht="12.75" customHeight="1" x14ac:dyDescent="0.2">
      <c r="A196" s="53">
        <v>34</v>
      </c>
      <c r="B196" s="232" t="s">
        <v>434</v>
      </c>
      <c r="C196" s="50" t="s">
        <v>435</v>
      </c>
      <c r="D196" s="51">
        <f t="shared" ref="D196:E196" si="44">D197+D202+D210</f>
        <v>1222.9899999999998</v>
      </c>
      <c r="E196" s="51">
        <f t="shared" si="44"/>
        <v>6459.5199999999995</v>
      </c>
      <c r="F196" s="52">
        <f t="shared" si="31"/>
        <v>528.17439226812985</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1222.9899999999998</v>
      </c>
      <c r="E210" s="51">
        <f t="shared" si="47"/>
        <v>6459.5199999999995</v>
      </c>
      <c r="F210" s="52">
        <f t="shared" si="31"/>
        <v>528.17439226812985</v>
      </c>
    </row>
    <row r="211" spans="1:6" ht="12.75" customHeight="1" x14ac:dyDescent="0.2">
      <c r="A211" s="53">
        <v>3431</v>
      </c>
      <c r="B211" s="232" t="s">
        <v>464</v>
      </c>
      <c r="C211" s="50" t="s">
        <v>465</v>
      </c>
      <c r="D211" s="242">
        <v>1146.3599999999999</v>
      </c>
      <c r="E211" s="242">
        <v>805.2</v>
      </c>
      <c r="F211" s="52">
        <f t="shared" si="31"/>
        <v>70.239715272689224</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76.63</v>
      </c>
      <c r="E213" s="242">
        <v>5654.32</v>
      </c>
      <c r="F213" s="52">
        <f t="shared" si="31"/>
        <v>7378.7289573274184</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v>0</v>
      </c>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57598.67</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57598.67</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v>57598.67</v>
      </c>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1740.19</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1740.19</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1740.19</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1712764.1699999997</v>
      </c>
      <c r="E289" s="51">
        <f t="shared" si="79"/>
        <v>2086344.4</v>
      </c>
      <c r="F289" s="52">
        <f t="shared" si="76"/>
        <v>121.81153929673812</v>
      </c>
    </row>
    <row r="290" spans="1:6" ht="12.75" customHeight="1" x14ac:dyDescent="0.2">
      <c r="A290" s="53" t="s">
        <v>607</v>
      </c>
      <c r="B290" s="85" t="s">
        <v>618</v>
      </c>
      <c r="C290" s="50" t="s">
        <v>619</v>
      </c>
      <c r="D290" s="51">
        <f>IF(D6&gt;=D289,D6-D289,0)</f>
        <v>55276.050000000047</v>
      </c>
      <c r="E290" s="51">
        <f>IF(E6&gt;=E289,E6-E289,0)</f>
        <v>53935.030000000261</v>
      </c>
      <c r="F290" s="52">
        <f t="shared" si="76"/>
        <v>97.573958341813878</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10487.56</v>
      </c>
      <c r="E292" s="242">
        <v>66002.509999999995</v>
      </c>
      <c r="F292" s="52">
        <f t="shared" si="76"/>
        <v>629.34095251898441</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43371.68</v>
      </c>
      <c r="E294" s="242">
        <v>81499.97</v>
      </c>
      <c r="F294" s="52">
        <f t="shared" si="76"/>
        <v>187.91056744862084</v>
      </c>
    </row>
    <row r="295" spans="1:6" ht="24" x14ac:dyDescent="0.2">
      <c r="A295" s="53">
        <v>9661</v>
      </c>
      <c r="B295" s="85" t="s">
        <v>628</v>
      </c>
      <c r="C295" s="50" t="s">
        <v>629</v>
      </c>
      <c r="D295" s="242">
        <v>43371.68</v>
      </c>
      <c r="E295" s="242">
        <v>81499.97</v>
      </c>
      <c r="F295" s="52">
        <f t="shared" si="76"/>
        <v>187.91056744862084</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52577.16</v>
      </c>
      <c r="E350" s="51">
        <f t="shared" si="95"/>
        <v>53275.020000000004</v>
      </c>
      <c r="F350" s="52">
        <f t="shared" si="81"/>
        <v>101.32730638170644</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52577.16</v>
      </c>
      <c r="E363" s="51">
        <f t="shared" si="99"/>
        <v>53275.020000000004</v>
      </c>
      <c r="F363" s="52">
        <f t="shared" si="81"/>
        <v>101.32730638170644</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12829.98</v>
      </c>
      <c r="E369" s="51">
        <f t="shared" si="101"/>
        <v>24604.370000000003</v>
      </c>
      <c r="F369" s="52">
        <f t="shared" si="81"/>
        <v>191.7724735346431</v>
      </c>
    </row>
    <row r="370" spans="1:6" ht="12.75" customHeight="1" x14ac:dyDescent="0.2">
      <c r="A370" s="53">
        <v>4221</v>
      </c>
      <c r="B370" s="85" t="s">
        <v>673</v>
      </c>
      <c r="C370" s="50" t="s">
        <v>765</v>
      </c>
      <c r="D370" s="242">
        <v>5567.94</v>
      </c>
      <c r="E370" s="242">
        <v>13580.62</v>
      </c>
      <c r="F370" s="52">
        <f t="shared" si="81"/>
        <v>243.90744153133838</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519.64</v>
      </c>
      <c r="E372" s="242"/>
      <c r="F372" s="52">
        <f t="shared" si="81"/>
        <v>0</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6742.4</v>
      </c>
      <c r="E376" s="242">
        <v>11023.75</v>
      </c>
      <c r="F376" s="52">
        <f t="shared" si="81"/>
        <v>163.49890246796394</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39747.18</v>
      </c>
      <c r="E383" s="51">
        <f t="shared" si="103"/>
        <v>28670.65</v>
      </c>
      <c r="F383" s="52">
        <f t="shared" si="81"/>
        <v>72.13253871092239</v>
      </c>
    </row>
    <row r="384" spans="1:6" ht="12.75" customHeight="1" x14ac:dyDescent="0.2">
      <c r="A384" s="53">
        <v>4241</v>
      </c>
      <c r="B384" s="85" t="s">
        <v>782</v>
      </c>
      <c r="C384" s="50" t="s">
        <v>783</v>
      </c>
      <c r="D384" s="242">
        <v>39747.18</v>
      </c>
      <c r="E384" s="242">
        <v>28670.65</v>
      </c>
      <c r="F384" s="52">
        <f t="shared" si="81"/>
        <v>72.13253871092239</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52577.16</v>
      </c>
      <c r="E408" s="51">
        <f t="shared" si="111"/>
        <v>53275.020000000004</v>
      </c>
      <c r="F408" s="52">
        <f t="shared" si="81"/>
        <v>101.32730638170644</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52577.16</v>
      </c>
      <c r="F410" s="52" t="str">
        <f t="shared" si="81"/>
        <v>-</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1768040.2199999997</v>
      </c>
      <c r="E412" s="51">
        <f>E6+E298</f>
        <v>2140279.4300000002</v>
      </c>
      <c r="F412" s="52">
        <f t="shared" si="81"/>
        <v>121.05377500971106</v>
      </c>
    </row>
    <row r="413" spans="1:6" ht="12.75" customHeight="1" x14ac:dyDescent="0.2">
      <c r="A413" s="53" t="s">
        <v>607</v>
      </c>
      <c r="B413" s="85" t="s">
        <v>830</v>
      </c>
      <c r="C413" s="50" t="s">
        <v>831</v>
      </c>
      <c r="D413" s="51">
        <f t="shared" ref="D413:E413" si="112">D289+D350</f>
        <v>1765341.3299999996</v>
      </c>
      <c r="E413" s="51">
        <f t="shared" si="112"/>
        <v>2139619.42</v>
      </c>
      <c r="F413" s="52">
        <f t="shared" si="81"/>
        <v>121.20145739747682</v>
      </c>
    </row>
    <row r="414" spans="1:6" ht="12.75" customHeight="1" x14ac:dyDescent="0.2">
      <c r="A414" s="53" t="s">
        <v>607</v>
      </c>
      <c r="B414" s="85" t="s">
        <v>832</v>
      </c>
      <c r="C414" s="50" t="s">
        <v>833</v>
      </c>
      <c r="D414" s="51">
        <f t="shared" ref="D414:E414" si="113">IF(D412&gt;=D413,D412-D413,0)</f>
        <v>2698.8900000001304</v>
      </c>
      <c r="E414" s="51">
        <f t="shared" si="113"/>
        <v>660.01000000024214</v>
      </c>
      <c r="F414" s="52">
        <f t="shared" si="81"/>
        <v>24.454868482976718</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10487.56</v>
      </c>
      <c r="E416" s="51">
        <f t="shared" si="115"/>
        <v>13425.349999999991</v>
      </c>
      <c r="F416" s="52">
        <f t="shared" si="81"/>
        <v>128.01214009741057</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43371.68</v>
      </c>
      <c r="E418" s="62">
        <f t="shared" si="117"/>
        <v>81499.97</v>
      </c>
      <c r="F418" s="57">
        <f t="shared" si="81"/>
        <v>187.91056744862084</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1768040.2199999997</v>
      </c>
      <c r="E639" s="51">
        <f t="shared" si="180"/>
        <v>2140279.4300000002</v>
      </c>
      <c r="F639" s="52">
        <f t="shared" si="119"/>
        <v>121.05377500971106</v>
      </c>
    </row>
    <row r="640" spans="1:6" ht="12.75" customHeight="1" x14ac:dyDescent="0.2">
      <c r="A640" s="53" t="s">
        <v>607</v>
      </c>
      <c r="B640" s="85" t="s">
        <v>1276</v>
      </c>
      <c r="C640" s="50" t="s">
        <v>1277</v>
      </c>
      <c r="D640" s="51">
        <f t="shared" ref="D640:E640" si="181">D413+D528</f>
        <v>1765341.3299999996</v>
      </c>
      <c r="E640" s="51">
        <f t="shared" si="181"/>
        <v>2139619.42</v>
      </c>
      <c r="F640" s="52">
        <f t="shared" si="119"/>
        <v>121.20145739747682</v>
      </c>
    </row>
    <row r="641" spans="1:6" ht="12.75" customHeight="1" x14ac:dyDescent="0.2">
      <c r="A641" s="53" t="s">
        <v>607</v>
      </c>
      <c r="B641" s="85" t="s">
        <v>1278</v>
      </c>
      <c r="C641" s="50" t="s">
        <v>1279</v>
      </c>
      <c r="D641" s="51">
        <f t="shared" ref="D641:E641" si="182">IF(D639&gt;=D640,D639-D640,0)</f>
        <v>2698.8900000001304</v>
      </c>
      <c r="E641" s="51">
        <f t="shared" si="182"/>
        <v>660.01000000024214</v>
      </c>
      <c r="F641" s="52">
        <f t="shared" si="119"/>
        <v>24.454868482976718</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10487.56</v>
      </c>
      <c r="E643" s="51">
        <f t="shared" si="184"/>
        <v>13425.349999999991</v>
      </c>
      <c r="F643" s="52">
        <f t="shared" si="119"/>
        <v>128.01214009741057</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13186.45000000013</v>
      </c>
      <c r="E645" s="51">
        <f t="shared" si="186"/>
        <v>14085.360000000233</v>
      </c>
      <c r="F645" s="52">
        <f t="shared" si="119"/>
        <v>106.81692191605849</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132648.14000000001</v>
      </c>
      <c r="E647" s="243">
        <v>150703.10999999999</v>
      </c>
      <c r="F647" s="57">
        <f t="shared" si="119"/>
        <v>113.61117464594676</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49144.44</v>
      </c>
      <c r="E649" s="242">
        <v>53740.44</v>
      </c>
      <c r="F649" s="52">
        <f t="shared" ref="F649:F724" si="188">IF(D649&lt;&gt;0,IF(E649/D649&gt;=100,"&gt;&gt;100",E649/D649*100),"-")</f>
        <v>109.35202435921541</v>
      </c>
    </row>
    <row r="650" spans="1:6" ht="12.75" customHeight="1" x14ac:dyDescent="0.2">
      <c r="A650" s="53" t="s">
        <v>1295</v>
      </c>
      <c r="B650" s="85" t="s">
        <v>1296</v>
      </c>
      <c r="C650" s="50" t="s">
        <v>1295</v>
      </c>
      <c r="D650" s="242">
        <v>545799.71</v>
      </c>
      <c r="E650" s="242">
        <v>687342.33</v>
      </c>
      <c r="F650" s="52">
        <f t="shared" si="188"/>
        <v>125.93306984351457</v>
      </c>
    </row>
    <row r="651" spans="1:6" ht="12.75" customHeight="1" x14ac:dyDescent="0.2">
      <c r="A651" s="53" t="s">
        <v>1297</v>
      </c>
      <c r="B651" s="85" t="s">
        <v>1298</v>
      </c>
      <c r="C651" s="50" t="s">
        <v>1297</v>
      </c>
      <c r="D651" s="242">
        <v>541203.71</v>
      </c>
      <c r="E651" s="242">
        <v>678177.08</v>
      </c>
      <c r="F651" s="52">
        <f t="shared" si="188"/>
        <v>125.30902273378726</v>
      </c>
    </row>
    <row r="652" spans="1:6" ht="24" x14ac:dyDescent="0.2">
      <c r="A652" s="53">
        <v>11</v>
      </c>
      <c r="B652" s="85" t="s">
        <v>1299</v>
      </c>
      <c r="C652" s="50" t="s">
        <v>1300</v>
      </c>
      <c r="D652" s="51">
        <f t="shared" ref="D652:E652" si="189">+D649+D650-D651</f>
        <v>53740.439999999944</v>
      </c>
      <c r="E652" s="51">
        <f t="shared" si="189"/>
        <v>62905.690000000061</v>
      </c>
      <c r="F652" s="52">
        <f t="shared" si="188"/>
        <v>117.05466125696053</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83</v>
      </c>
      <c r="E654" s="262">
        <v>85</v>
      </c>
      <c r="F654" s="52">
        <f t="shared" si="188"/>
        <v>102.40963855421687</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77</v>
      </c>
      <c r="E656" s="262">
        <v>80</v>
      </c>
      <c r="F656" s="52">
        <f t="shared" si="188"/>
        <v>103.89610389610388</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1284769.1599999999</v>
      </c>
      <c r="E675" s="242">
        <v>1608599.56</v>
      </c>
      <c r="F675" s="52">
        <f t="shared" si="188"/>
        <v>125.20533727630885</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v>862.8</v>
      </c>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0</v>
      </c>
      <c r="E710" s="242"/>
      <c r="F710" s="52" t="str">
        <f t="shared" si="188"/>
        <v>-</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c r="F716" s="52" t="str">
        <f t="shared" si="188"/>
        <v>-</v>
      </c>
    </row>
    <row r="717" spans="1:6" ht="12.75" customHeight="1" x14ac:dyDescent="0.2">
      <c r="A717" s="53">
        <v>31215</v>
      </c>
      <c r="B717" s="85" t="s">
        <v>1412</v>
      </c>
      <c r="C717" s="50" t="s">
        <v>1413</v>
      </c>
      <c r="D717" s="242">
        <v>15145.17</v>
      </c>
      <c r="E717" s="242">
        <v>23712.6</v>
      </c>
      <c r="F717" s="52">
        <f t="shared" si="188"/>
        <v>156.56872785184979</v>
      </c>
    </row>
    <row r="718" spans="1:6" ht="12.75" customHeight="1" x14ac:dyDescent="0.2">
      <c r="A718" s="53">
        <v>32121</v>
      </c>
      <c r="B718" s="85" t="s">
        <v>1414</v>
      </c>
      <c r="C718" s="50" t="s">
        <v>1415</v>
      </c>
      <c r="D718" s="242">
        <v>35128.43</v>
      </c>
      <c r="E718" s="242">
        <v>39580.81</v>
      </c>
      <c r="F718" s="52">
        <f t="shared" si="188"/>
        <v>112.6745772583631</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989.45</v>
      </c>
      <c r="E720" s="242">
        <v>4861.78</v>
      </c>
      <c r="F720" s="52">
        <f t="shared" si="188"/>
        <v>491.36186770428009</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9655.75</v>
      </c>
      <c r="E722" s="242">
        <v>18515.45</v>
      </c>
      <c r="F722" s="52">
        <f t="shared" si="188"/>
        <v>191.75568961499624</v>
      </c>
    </row>
    <row r="723" spans="1:6" ht="12.75" customHeight="1" x14ac:dyDescent="0.2">
      <c r="A723" s="53" t="s">
        <v>1424</v>
      </c>
      <c r="B723" s="85" t="s">
        <v>1425</v>
      </c>
      <c r="C723" s="50" t="s">
        <v>1424</v>
      </c>
      <c r="D723" s="242">
        <v>6708</v>
      </c>
      <c r="E723" s="242">
        <v>11100.7</v>
      </c>
      <c r="F723" s="52">
        <f t="shared" si="188"/>
        <v>165.48449612403101</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2991.75</v>
      </c>
      <c r="E725" s="242">
        <v>1193.01</v>
      </c>
      <c r="F725" s="52">
        <f t="shared" ref="F725:F979" si="190">IF(D725&lt;&gt;0,IF(E725/D725&gt;=100,"&gt;&gt;100",E725/D725*100),"-")</f>
        <v>39.876660817247426</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v>57598.67</v>
      </c>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4"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1702962.69</v>
      </c>
      <c r="E6" s="229">
        <f t="shared" si="0"/>
        <v>1760894.8900000001</v>
      </c>
      <c r="F6" s="230">
        <f t="shared" ref="F6:F260" si="1">IF(D6&gt;0,IF(E6/D6&gt;=100,"&gt;&gt;100",E6/D6*100),"-")</f>
        <v>103.40184787019615</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1470681.46</v>
      </c>
      <c r="E7" s="104">
        <f t="shared" si="2"/>
        <v>1457897.76</v>
      </c>
      <c r="F7" s="93">
        <f t="shared" si="1"/>
        <v>99.130763503335388</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1470681.46</v>
      </c>
      <c r="E12" s="104">
        <f t="shared" si="3"/>
        <v>1457897.76</v>
      </c>
      <c r="F12" s="93">
        <f t="shared" si="1"/>
        <v>99.130763503335388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1247704.6400000001</v>
      </c>
      <c r="E13" s="104">
        <f t="shared" si="4"/>
        <v>1223679.29</v>
      </c>
      <c r="F13" s="93">
        <f t="shared" si="1"/>
        <v>98.074436110135792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1922028.02</v>
      </c>
      <c r="E15" s="247">
        <v>1922028.02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674323.38</v>
      </c>
      <c r="E18" s="247">
        <v>698348.73</v>
      </c>
      <c r="F18" s="93">
        <f t="shared" si="1"/>
        <v>103.5628825445738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132962.64999999997</v>
      </c>
      <c r="E19" s="104">
        <f t="shared" si="5"/>
        <v>139240.47000000003</v>
      </c>
      <c r="F19" s="93">
        <f t="shared" si="1"/>
        <v>104.72149133610083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297855.3</v>
      </c>
      <c r="E20" s="247">
        <v>303237.21000000002</v>
      </c>
      <c r="F20" s="93">
        <f t="shared" si="1"/>
        <v>101.8068874382964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9737.99</v>
      </c>
      <c r="E21" s="247">
        <v>9737.9500000000007</v>
      </c>
      <c r="F21" s="93">
        <f t="shared" si="1"/>
        <v>99.999589237614757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48881.53</v>
      </c>
      <c r="E22" s="247">
        <v>57056.5</v>
      </c>
      <c r="F22" s="93">
        <f t="shared" si="1"/>
        <v>116.72404689460416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807.18</v>
      </c>
      <c r="E23" s="247">
        <v>807.18</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8779.9</v>
      </c>
      <c r="E24" s="247">
        <v>8779.94</v>
      </c>
      <c r="F24" s="93">
        <f t="shared" si="1"/>
        <v>100.00045558605453</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2929.21</v>
      </c>
      <c r="E25" s="247">
        <v>2929.21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25315.99</v>
      </c>
      <c r="E26" s="247">
        <v>28164.73</v>
      </c>
      <c r="F26" s="93">
        <f t="shared" si="1"/>
        <v>111.25272999396823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261344.45</v>
      </c>
      <c r="E28" s="247">
        <v>271472.25</v>
      </c>
      <c r="F28" s="93">
        <f t="shared" si="1"/>
        <v>103.87526882625593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90014.169999999984</v>
      </c>
      <c r="E35" s="104">
        <f t="shared" si="7"/>
        <v>94978</v>
      </c>
      <c r="F35" s="93">
        <f t="shared" si="1"/>
        <v>105.51449843952348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160086.51999999999</v>
      </c>
      <c r="E36" s="247">
        <v>188790.35</v>
      </c>
      <c r="F36" s="93">
        <f t="shared" si="1"/>
        <v>117.93019799543399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70072.350000000006</v>
      </c>
      <c r="E40" s="247">
        <v>93812.35</v>
      </c>
      <c r="F40" s="93">
        <f t="shared" si="1"/>
        <v>133.87926906975434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42659.199999999997</v>
      </c>
      <c r="E54" s="247">
        <v>49382.23</v>
      </c>
      <c r="F54" s="93">
        <f t="shared" si="1"/>
        <v>115.75985953791914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42659.199999999997</v>
      </c>
      <c r="E55" s="247">
        <v>49382.23</v>
      </c>
      <c r="F55" s="93">
        <f t="shared" si="1"/>
        <v>115.75985953791914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232281.23</v>
      </c>
      <c r="E68" s="104">
        <f t="shared" si="13"/>
        <v>302997.13</v>
      </c>
      <c r="F68" s="93">
        <f t="shared" si="1"/>
        <v>130.44408710940613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53740.44</v>
      </c>
      <c r="E69" s="104">
        <f t="shared" si="14"/>
        <v>62905.69</v>
      </c>
      <c r="F69" s="93">
        <f t="shared" si="1"/>
        <v>117.05466125696032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53458.400000000001</v>
      </c>
      <c r="E70" s="104">
        <f t="shared" si="15"/>
        <v>62756.12</v>
      </c>
      <c r="F70" s="93">
        <f t="shared" si="1"/>
        <v>117.39243972883588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53458.400000000001</v>
      </c>
      <c r="E72" s="247">
        <v>62756.12</v>
      </c>
      <c r="F72" s="93">
        <f t="shared" si="1"/>
        <v>117.39243972883588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282.04000000000002</v>
      </c>
      <c r="E76" s="247">
        <v>149.57</v>
      </c>
      <c r="F76" s="93">
        <f t="shared" si="1"/>
        <v>53.031484895759462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14549.97</v>
      </c>
      <c r="E78" s="104">
        <f>E79+SUM(E82:E84)-E85+E86</f>
        <v>19806.09</v>
      </c>
      <c r="F78" s="93">
        <f t="shared" si="1"/>
        <v>136.12461056620734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14549.97</v>
      </c>
      <c r="E86" s="247">
        <v>19806.09</v>
      </c>
      <c r="F86" s="93">
        <f t="shared" si="1"/>
        <v>136.12461056620734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31342.68</v>
      </c>
      <c r="E146" s="104">
        <f t="shared" si="26"/>
        <v>69582.240000000005</v>
      </c>
      <c r="F146" s="93">
        <f t="shared" si="1"/>
        <v>222.0047551772854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28287.4</v>
      </c>
      <c r="E159" s="247">
        <v>67207.960000000006</v>
      </c>
      <c r="F159" s="93">
        <f t="shared" si="1"/>
        <v>237.58973960137729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3055.28</v>
      </c>
      <c r="E160" s="247">
        <v>2374.2800000000002</v>
      </c>
      <c r="F160" s="93">
        <f t="shared" si="1"/>
        <v>77.710717184677023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132648.14000000001</v>
      </c>
      <c r="E170" s="104">
        <f t="shared" si="29"/>
        <v>150703.10999999999</v>
      </c>
      <c r="F170" s="93">
        <f t="shared" si="1"/>
        <v>113.61117464594676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132648.14000000001</v>
      </c>
      <c r="E171" s="247">
        <v>150703.10999999999</v>
      </c>
      <c r="F171" s="93">
        <f t="shared" si="1"/>
        <v>113.61117464594676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1702962.69</v>
      </c>
      <c r="E175" s="104">
        <f t="shared" si="30"/>
        <v>1760894.8900000001</v>
      </c>
      <c r="F175" s="93">
        <f t="shared" si="1"/>
        <v>103.40184787019615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173196.63999999998</v>
      </c>
      <c r="E176" s="104">
        <f t="shared" si="31"/>
        <v>203987.65000000002</v>
      </c>
      <c r="F176" s="93">
        <f t="shared" si="1"/>
        <v>117.77806428577368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171002.81</v>
      </c>
      <c r="E177" s="104">
        <f t="shared" si="32"/>
        <v>201844.00000000003</v>
      </c>
      <c r="F177" s="93">
        <f t="shared" si="1"/>
        <v>118.03548725310422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128603.86</v>
      </c>
      <c r="E178" s="247">
        <v>143832.54</v>
      </c>
      <c r="F178" s="93">
        <f t="shared" si="1"/>
        <v>111.84154192572448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27807.73</v>
      </c>
      <c r="E179" s="247">
        <v>38640.01</v>
      </c>
      <c r="F179" s="93">
        <f t="shared" si="1"/>
        <v>138.95420446041445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35.83</v>
      </c>
      <c r="E180" s="104">
        <f t="shared" si="33"/>
        <v>463.07</v>
      </c>
      <c r="F180" s="93">
        <f t="shared" si="1"/>
        <v>1292.4085961484791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35.83</v>
      </c>
      <c r="E183" s="247">
        <v>463.07</v>
      </c>
      <c r="F183" s="93">
        <f t="shared" si="1"/>
        <v>1292.4085961484791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5.42</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14549.97</v>
      </c>
      <c r="E188" s="247">
        <v>18908.38</v>
      </c>
      <c r="F188" s="93">
        <f t="shared" si="1"/>
        <v>129.95476966619177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2193.83</v>
      </c>
      <c r="E189" s="247">
        <v>2143.65</v>
      </c>
      <c r="F189" s="93">
        <f t="shared" si="1"/>
        <v>97.71267600497761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1529766.05</v>
      </c>
      <c r="E237" s="104">
        <f t="shared" si="41"/>
        <v>1556907.2400000002</v>
      </c>
      <c r="F237" s="93">
        <f t="shared" si="1"/>
        <v>101.77420527799006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1473207.9200000002</v>
      </c>
      <c r="E238" s="104">
        <f t="shared" si="42"/>
        <v>1461321.9100000001</v>
      </c>
      <c r="F238" s="93">
        <f t="shared" si="1"/>
        <v>99.193188562277072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1473207.9200000002</v>
      </c>
      <c r="E239" s="104">
        <f t="shared" si="43"/>
        <v>1461321.9100000001</v>
      </c>
      <c r="F239" s="93">
        <f t="shared" si="1"/>
        <v>99.193188562277072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1461121.55</v>
      </c>
      <c r="E240" s="247">
        <v>1449235.54</v>
      </c>
      <c r="F240" s="93">
        <f t="shared" si="1"/>
        <v>99.186514633228157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12086.37</v>
      </c>
      <c r="E241" s="247">
        <v>12086.37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13186.45</v>
      </c>
      <c r="E245" s="104">
        <f t="shared" si="45"/>
        <v>14085.36</v>
      </c>
      <c r="F245" s="93">
        <f t="shared" si="1"/>
        <v>106.81692191605777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13186.45</v>
      </c>
      <c r="E246" s="104">
        <f t="shared" si="46"/>
        <v>14085.36</v>
      </c>
      <c r="F246" s="93">
        <f t="shared" si="1"/>
        <v>106.81692191605777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13186.45</v>
      </c>
      <c r="E247" s="247">
        <v>14085.36</v>
      </c>
      <c r="F247" s="93">
        <f t="shared" si="1"/>
        <v>106.81692191605777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43371.68</v>
      </c>
      <c r="E255" s="247">
        <v>81499.97</v>
      </c>
      <c r="F255" s="93">
        <f t="shared" si="1"/>
        <v>187.91056744862084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74323.7</v>
      </c>
      <c r="E259" s="104">
        <f t="shared" si="49"/>
        <v>74323.7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74323.7</v>
      </c>
      <c r="E260" s="248">
        <v>74323.7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31342.68</v>
      </c>
      <c r="E264" s="247">
        <v>69582.240000000005</v>
      </c>
      <c r="F264" s="93">
        <f t="shared" si="50"/>
        <v>222.0047551772854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14549.97</v>
      </c>
      <c r="E268" s="247">
        <v>19806.09</v>
      </c>
      <c r="F268" s="93">
        <f t="shared" si="50"/>
        <v>136.12461056620734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128603.86</v>
      </c>
      <c r="E287" s="247">
        <v>143832.54</v>
      </c>
      <c r="F287" s="93">
        <f t="shared" si="50"/>
        <v>111.84154192572448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42398.95</v>
      </c>
      <c r="E288" s="247">
        <v>58011.46</v>
      </c>
      <c r="F288" s="93">
        <f t="shared" si="50"/>
        <v>136.82286943426664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2193.83</v>
      </c>
      <c r="E289" s="247">
        <v>2143.65</v>
      </c>
      <c r="F289" s="93">
        <f t="shared" si="50"/>
        <v>97.71267600497761</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8505.67</v>
      </c>
      <c r="E298" s="247">
        <v>12864.08</v>
      </c>
      <c r="F298" s="93">
        <f t="shared" si="50"/>
        <v>151.24123084953916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6044.3</v>
      </c>
      <c r="E302" s="247">
        <v>6044.3</v>
      </c>
      <c r="F302" s="93">
        <f t="shared" si="50"/>
        <v>100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1765341.33</v>
      </c>
      <c r="E114" s="81">
        <f t="shared" si="22"/>
        <v>2139619.42</v>
      </c>
      <c r="F114" s="63">
        <f t="shared" si="1"/>
        <v>121.20145739747676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1669063.84</v>
      </c>
      <c r="E115" s="81">
        <f t="shared" si="23"/>
        <v>2009070</v>
      </c>
      <c r="F115" s="63">
        <f t="shared" si="1"/>
        <v>120.37106980880969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1669063.84</v>
      </c>
      <c r="E117" s="249">
        <v>2009070</v>
      </c>
      <c r="F117" s="63">
        <f t="shared" si="1"/>
        <v>120.37106980880969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96277.49</v>
      </c>
      <c r="E126" s="249">
        <v>130549.42</v>
      </c>
      <c r="F126" s="63">
        <f t="shared" si="1"/>
        <v>135.59703311750232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1765341.33</v>
      </c>
      <c r="E141" s="106">
        <f t="shared" si="28"/>
        <v>2139619.42</v>
      </c>
      <c r="F141" s="82">
        <f t="shared" si="1"/>
        <v>121.20145739747676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D33" sqref="D3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3312.5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3312.5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3312.5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3312.5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173196.64</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2155564.7400000002</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2102289.7200000002</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1664131.72</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367452.05</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6279.32</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57598.67</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6827.96</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53275.02</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2124773.7300000004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2071448.5400000003</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1648899.84</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356623.04</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5841</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57615.11</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2469.5500000000002</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53325.19</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203987.64999999991</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188949.29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186331.49000000002</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143832.54</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v>143832.54</v>
      </c>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23590.57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23590.57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18908.38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18908.38</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2617.8000000000002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2617.8000000000002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15038.36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15038.36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14672</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3221</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2024-02-01T12:58:32Z</cp:lastPrinted>
  <dcterms:created xsi:type="dcterms:W3CDTF">2022-04-01T05:14:30Z</dcterms:created>
  <dcterms:modified xsi:type="dcterms:W3CDTF">2024-02-02T08:03:13Z</dcterms:modified>
</cp:coreProperties>
</file>